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Other Food Crops\Excel\2015\"/>
    </mc:Choice>
  </mc:AlternateContent>
  <bookViews>
    <workbookView xWindow="0" yWindow="0" windowWidth="20490" windowHeight="7350"/>
  </bookViews>
  <sheets>
    <sheet name="YAMS 2015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" l="1"/>
  <c r="G16" i="2" s="1"/>
  <c r="E16" i="2"/>
  <c r="C16" i="2"/>
  <c r="D16" i="2" s="1"/>
  <c r="B16" i="2"/>
  <c r="I15" i="2"/>
  <c r="J15" i="2" s="1"/>
  <c r="H15" i="2"/>
  <c r="G15" i="2"/>
  <c r="D15" i="2"/>
  <c r="I14" i="2"/>
  <c r="J14" i="2" s="1"/>
  <c r="H14" i="2"/>
  <c r="G14" i="2"/>
  <c r="D14" i="2"/>
  <c r="I13" i="2"/>
  <c r="J13" i="2" s="1"/>
  <c r="H13" i="2"/>
  <c r="G13" i="2"/>
  <c r="D13" i="2"/>
  <c r="J12" i="2"/>
  <c r="I12" i="2"/>
  <c r="H12" i="2"/>
  <c r="D12" i="2"/>
  <c r="J11" i="2"/>
  <c r="I11" i="2"/>
  <c r="H11" i="2"/>
  <c r="G11" i="2"/>
  <c r="D11" i="2"/>
  <c r="I10" i="2"/>
  <c r="J10" i="2" s="1"/>
  <c r="H10" i="2"/>
  <c r="G10" i="2"/>
  <c r="D10" i="2"/>
  <c r="I9" i="2"/>
  <c r="J9" i="2" s="1"/>
  <c r="H9" i="2"/>
  <c r="G9" i="2"/>
  <c r="D9" i="2"/>
  <c r="I8" i="2"/>
  <c r="J8" i="2" s="1"/>
  <c r="H8" i="2"/>
  <c r="G8" i="2"/>
  <c r="D8" i="2"/>
  <c r="J7" i="2"/>
  <c r="I7" i="2"/>
  <c r="H7" i="2"/>
  <c r="G7" i="2"/>
  <c r="D7" i="2"/>
  <c r="I6" i="2"/>
  <c r="J6" i="2" s="1"/>
  <c r="H6" i="2"/>
  <c r="G6" i="2"/>
  <c r="D6" i="2"/>
  <c r="I5" i="2"/>
  <c r="J5" i="2" s="1"/>
  <c r="H5" i="2"/>
  <c r="G5" i="2"/>
  <c r="D5" i="2"/>
  <c r="I4" i="2"/>
  <c r="J4" i="2" s="1"/>
  <c r="J16" i="2" s="1"/>
  <c r="H4" i="2"/>
  <c r="G4" i="2"/>
  <c r="D4" i="2"/>
  <c r="J3" i="2"/>
  <c r="I3" i="2"/>
  <c r="I16" i="2" s="1"/>
  <c r="H3" i="2"/>
  <c r="H16" i="2" s="1"/>
  <c r="G3" i="2"/>
  <c r="D3" i="2"/>
</calcChain>
</file>

<file path=xl/sharedStrings.xml><?xml version="1.0" encoding="utf-8"?>
<sst xmlns="http://schemas.openxmlformats.org/spreadsheetml/2006/main" count="34" uniqueCount="26">
  <si>
    <t>County</t>
  </si>
  <si>
    <t>Area LR</t>
  </si>
  <si>
    <t>Production LR</t>
  </si>
  <si>
    <t>Yield</t>
  </si>
  <si>
    <t>Area SR</t>
  </si>
  <si>
    <t>Production SR</t>
  </si>
  <si>
    <t>Area TOTAL</t>
  </si>
  <si>
    <t>Production TOTAL</t>
  </si>
  <si>
    <t>Ha</t>
  </si>
  <si>
    <t>Tons</t>
  </si>
  <si>
    <t>Tons/Ha</t>
  </si>
  <si>
    <t>EMBU</t>
  </si>
  <si>
    <t>HOMABAY</t>
  </si>
  <si>
    <t>KAKAMEGA</t>
  </si>
  <si>
    <t>KIAMBU</t>
  </si>
  <si>
    <t>KIRINYAGA</t>
  </si>
  <si>
    <t>MACHAKOS</t>
  </si>
  <si>
    <t>MERU</t>
  </si>
  <si>
    <t>MIGORI</t>
  </si>
  <si>
    <t>MURANG'A</t>
  </si>
  <si>
    <t>NANDI</t>
  </si>
  <si>
    <t>NYERI</t>
  </si>
  <si>
    <t>THARAKA NITHI</t>
  </si>
  <si>
    <t>VIHIGA</t>
  </si>
  <si>
    <t>Grand Total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</si>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</sst>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##0"/>
    <numFmt numFmtId="167" formatCode="#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sz val="10"/>
      <name val="Arial"/>
      <family val="2"/>
    </font>
    <font>
      <sz val="9"/>
      <color indexed="8"/>
      <name val="Arial"/>
      <family val="2"/>
    </font>
    <font>
      <sz val="12"/>
      <color theme="1"/>
      <name val="Garamond"/>
      <family val="1"/>
    </font>
    <font>
      <b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1">
    <xf numFmtId="0" fontId="0" fillId="0" borderId="0" xfId="0"/>
    <xf numFmtId="0" fontId="3" fillId="0" borderId="1" xfId="0" applyFont="1" applyBorder="1" applyAlignment="1">
      <alignment vertical="top" wrapText="1"/>
    </xf>
    <xf numFmtId="0" fontId="5" fillId="0" borderId="2" xfId="2" applyFont="1" applyBorder="1" applyAlignment="1">
      <alignment wrapText="1"/>
    </xf>
    <xf numFmtId="0" fontId="5" fillId="0" borderId="3" xfId="2" applyFont="1" applyBorder="1" applyAlignment="1">
      <alignment horizontal="center" wrapText="1"/>
    </xf>
    <xf numFmtId="0" fontId="5" fillId="0" borderId="4" xfId="2" applyFont="1" applyBorder="1" applyAlignment="1">
      <alignment horizontal="center" wrapText="1"/>
    </xf>
    <xf numFmtId="0" fontId="5" fillId="0" borderId="5" xfId="2" applyFont="1" applyBorder="1" applyAlignment="1">
      <alignment horizontal="center" wrapText="1"/>
    </xf>
    <xf numFmtId="0" fontId="5" fillId="0" borderId="6" xfId="2" applyFont="1" applyBorder="1" applyAlignment="1">
      <alignment wrapText="1"/>
    </xf>
    <xf numFmtId="0" fontId="5" fillId="0" borderId="7" xfId="2" applyFont="1" applyBorder="1" applyAlignment="1">
      <alignment horizontal="center" wrapText="1"/>
    </xf>
    <xf numFmtId="0" fontId="5" fillId="0" borderId="8" xfId="2" applyFont="1" applyBorder="1" applyAlignment="1">
      <alignment horizontal="center" wrapText="1"/>
    </xf>
    <xf numFmtId="0" fontId="5" fillId="0" borderId="9" xfId="2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164" fontId="6" fillId="0" borderId="1" xfId="1" applyNumberFormat="1" applyFont="1" applyBorder="1" applyAlignment="1">
      <alignment vertical="top" wrapText="1"/>
    </xf>
    <xf numFmtId="165" fontId="6" fillId="0" borderId="1" xfId="0" applyNumberFormat="1" applyFont="1" applyBorder="1" applyAlignment="1">
      <alignment vertical="top" wrapText="1"/>
    </xf>
    <xf numFmtId="0" fontId="5" fillId="0" borderId="10" xfId="2" applyFont="1" applyBorder="1" applyAlignment="1">
      <alignment horizontal="left" vertical="top" wrapText="1"/>
    </xf>
    <xf numFmtId="166" fontId="5" fillId="0" borderId="11" xfId="2" applyNumberFormat="1" applyFont="1" applyBorder="1" applyAlignment="1">
      <alignment horizontal="right" vertical="top"/>
    </xf>
    <xf numFmtId="166" fontId="5" fillId="0" borderId="12" xfId="2" applyNumberFormat="1" applyFont="1" applyBorder="1" applyAlignment="1">
      <alignment horizontal="right" vertical="top"/>
    </xf>
    <xf numFmtId="167" fontId="5" fillId="0" borderId="13" xfId="2" applyNumberFormat="1" applyFont="1" applyBorder="1" applyAlignment="1">
      <alignment horizontal="right" vertical="top"/>
    </xf>
    <xf numFmtId="0" fontId="0" fillId="0" borderId="1" xfId="0" applyBorder="1"/>
    <xf numFmtId="164" fontId="0" fillId="0" borderId="1" xfId="1" applyNumberFormat="1" applyFont="1" applyBorder="1"/>
    <xf numFmtId="0" fontId="6" fillId="0" borderId="1" xfId="0" applyFont="1" applyFill="1" applyBorder="1" applyAlignment="1">
      <alignment vertical="top" wrapText="1"/>
    </xf>
    <xf numFmtId="0" fontId="5" fillId="0" borderId="11" xfId="2" applyFont="1" applyBorder="1" applyAlignment="1">
      <alignment horizontal="right" vertical="top"/>
    </xf>
    <xf numFmtId="0" fontId="5" fillId="0" borderId="12" xfId="2" applyFont="1" applyBorder="1" applyAlignment="1">
      <alignment horizontal="right" vertical="top"/>
    </xf>
    <xf numFmtId="0" fontId="5" fillId="0" borderId="13" xfId="2" applyFont="1" applyBorder="1" applyAlignment="1">
      <alignment horizontal="right" vertical="top"/>
    </xf>
    <xf numFmtId="164" fontId="3" fillId="0" borderId="1" xfId="1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0" fontId="2" fillId="0" borderId="0" xfId="0" applyFont="1"/>
    <xf numFmtId="0" fontId="7" fillId="0" borderId="6" xfId="2" applyFont="1" applyBorder="1" applyAlignment="1">
      <alignment horizontal="left" vertical="top" wrapText="1"/>
    </xf>
    <xf numFmtId="164" fontId="7" fillId="0" borderId="14" xfId="1" applyNumberFormat="1" applyFont="1" applyBorder="1" applyAlignment="1">
      <alignment horizontal="right" vertical="top"/>
    </xf>
    <xf numFmtId="164" fontId="7" fillId="0" borderId="15" xfId="1" applyNumberFormat="1" applyFont="1" applyBorder="1" applyAlignment="1">
      <alignment horizontal="right" vertical="top"/>
    </xf>
    <xf numFmtId="164" fontId="7" fillId="0" borderId="16" xfId="1" applyNumberFormat="1" applyFont="1" applyBorder="1" applyAlignment="1">
      <alignment horizontal="right" vertical="top"/>
    </xf>
  </cellXfs>
  <cellStyles count="3">
    <cellStyle name="Comma" xfId="1" builtinId="3"/>
    <cellStyle name="Normal" xfId="0" builtinId="0"/>
    <cellStyle name="Normal_MASTER_Crop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J5" sqref="J5"/>
    </sheetView>
  </sheetViews>
  <sheetFormatPr defaultRowHeight="15" x14ac:dyDescent="0.25"/>
  <cols>
    <col min="1" max="1" width="19.42578125" customWidth="1"/>
    <col min="3" max="3" width="13.140625" customWidth="1"/>
    <col min="4" max="4" width="11.28515625" customWidth="1"/>
    <col min="5" max="5" width="10.85546875" customWidth="1"/>
    <col min="6" max="6" width="13.5703125" customWidth="1"/>
    <col min="7" max="7" width="12.28515625" customWidth="1"/>
    <col min="8" max="8" width="11" customWidth="1"/>
    <col min="9" max="9" width="11.5703125" customWidth="1"/>
    <col min="10" max="10" width="15.85546875" customWidth="1"/>
    <col min="12" max="12" width="14" customWidth="1"/>
  </cols>
  <sheetData>
    <row r="1" spans="1:16" ht="39" customHeight="1" thickTop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</v>
      </c>
      <c r="H1" s="1" t="s">
        <v>6</v>
      </c>
      <c r="I1" s="1" t="s">
        <v>7</v>
      </c>
      <c r="J1" s="1" t="s">
        <v>3</v>
      </c>
      <c r="L1" s="2"/>
      <c r="M1" s="3"/>
      <c r="N1" s="4"/>
      <c r="O1" s="4"/>
      <c r="P1" s="5"/>
    </row>
    <row r="2" spans="1:16" ht="20.25" customHeight="1" thickBot="1" x14ac:dyDescent="0.3">
      <c r="A2" s="1"/>
      <c r="B2" s="1" t="s">
        <v>8</v>
      </c>
      <c r="C2" s="1" t="s">
        <v>9</v>
      </c>
      <c r="D2" s="1" t="s">
        <v>10</v>
      </c>
      <c r="E2" s="1" t="s">
        <v>8</v>
      </c>
      <c r="F2" s="1" t="s">
        <v>9</v>
      </c>
      <c r="G2" s="1" t="s">
        <v>10</v>
      </c>
      <c r="H2" s="1" t="s">
        <v>8</v>
      </c>
      <c r="I2" s="1" t="s">
        <v>8</v>
      </c>
      <c r="J2" s="1" t="s">
        <v>10</v>
      </c>
      <c r="L2" s="6"/>
      <c r="M2" s="7"/>
      <c r="N2" s="8"/>
      <c r="O2" s="8"/>
      <c r="P2" s="9"/>
    </row>
    <row r="3" spans="1:16" ht="16.5" thickTop="1" x14ac:dyDescent="0.25">
      <c r="A3" s="10" t="s">
        <v>11</v>
      </c>
      <c r="B3" s="11">
        <v>22</v>
      </c>
      <c r="C3" s="11">
        <v>540</v>
      </c>
      <c r="D3" s="12">
        <f>C3/B3</f>
        <v>24.545454545454547</v>
      </c>
      <c r="E3" s="11">
        <v>22</v>
      </c>
      <c r="F3" s="11">
        <v>629</v>
      </c>
      <c r="G3" s="12">
        <f>F3/E3</f>
        <v>28.59090909090909</v>
      </c>
      <c r="H3" s="11">
        <f>E3+B3</f>
        <v>44</v>
      </c>
      <c r="I3" s="11">
        <f>F3+C3</f>
        <v>1169</v>
      </c>
      <c r="J3" s="12">
        <f>I3/H3</f>
        <v>26.568181818181817</v>
      </c>
      <c r="L3" s="13"/>
      <c r="M3" s="14"/>
      <c r="N3" s="15"/>
      <c r="O3" s="15"/>
      <c r="P3" s="16"/>
    </row>
    <row r="4" spans="1:16" ht="19.5" customHeight="1" x14ac:dyDescent="0.25">
      <c r="A4" s="17" t="s">
        <v>12</v>
      </c>
      <c r="B4" s="18">
        <v>3</v>
      </c>
      <c r="C4" s="18">
        <v>3</v>
      </c>
      <c r="D4" s="12">
        <f t="shared" ref="D4:D16" si="0">C4/B4</f>
        <v>1</v>
      </c>
      <c r="E4" s="18">
        <v>2</v>
      </c>
      <c r="F4" s="18">
        <v>2</v>
      </c>
      <c r="G4" s="12">
        <f t="shared" ref="G4:G16" si="1">F4/E4</f>
        <v>1</v>
      </c>
      <c r="H4" s="18">
        <f t="shared" ref="H4:I15" si="2">E4+B4</f>
        <v>5</v>
      </c>
      <c r="I4" s="18">
        <f t="shared" si="2"/>
        <v>5</v>
      </c>
      <c r="J4" s="12">
        <f t="shared" ref="J4:J15" si="3">I4/H4</f>
        <v>1</v>
      </c>
      <c r="L4" s="13"/>
      <c r="M4" s="14"/>
      <c r="N4" s="15"/>
      <c r="O4" s="15"/>
      <c r="P4" s="16"/>
    </row>
    <row r="5" spans="1:16" ht="15.75" x14ac:dyDescent="0.25">
      <c r="A5" s="10" t="s">
        <v>13</v>
      </c>
      <c r="B5" s="11">
        <v>8</v>
      </c>
      <c r="C5" s="11">
        <v>25</v>
      </c>
      <c r="D5" s="12">
        <f t="shared" si="0"/>
        <v>3.125</v>
      </c>
      <c r="E5" s="11">
        <v>113</v>
      </c>
      <c r="F5" s="11">
        <v>271</v>
      </c>
      <c r="G5" s="12">
        <f t="shared" si="1"/>
        <v>2.3982300884955752</v>
      </c>
      <c r="H5" s="11">
        <f t="shared" si="2"/>
        <v>121</v>
      </c>
      <c r="I5" s="11">
        <f t="shared" si="2"/>
        <v>296</v>
      </c>
      <c r="J5" s="12">
        <f t="shared" si="3"/>
        <v>2.446280991735537</v>
      </c>
      <c r="L5" s="13"/>
      <c r="M5" s="14"/>
      <c r="N5" s="15"/>
      <c r="O5" s="15"/>
      <c r="P5" s="16"/>
    </row>
    <row r="6" spans="1:16" ht="15.75" x14ac:dyDescent="0.25">
      <c r="A6" s="10" t="s">
        <v>14</v>
      </c>
      <c r="B6" s="11">
        <v>120</v>
      </c>
      <c r="C6" s="11">
        <v>265</v>
      </c>
      <c r="D6" s="12">
        <f t="shared" si="0"/>
        <v>2.2083333333333335</v>
      </c>
      <c r="E6" s="11">
        <v>113</v>
      </c>
      <c r="F6" s="11">
        <v>271</v>
      </c>
      <c r="G6" s="12">
        <f t="shared" si="1"/>
        <v>2.3982300884955752</v>
      </c>
      <c r="H6" s="11">
        <f t="shared" si="2"/>
        <v>233</v>
      </c>
      <c r="I6" s="11">
        <f t="shared" si="2"/>
        <v>536</v>
      </c>
      <c r="J6" s="12">
        <f t="shared" si="3"/>
        <v>2.3004291845493561</v>
      </c>
      <c r="L6" s="13"/>
      <c r="M6" s="14"/>
      <c r="N6" s="15"/>
      <c r="O6" s="15"/>
      <c r="P6" s="16"/>
    </row>
    <row r="7" spans="1:16" ht="15.75" x14ac:dyDescent="0.25">
      <c r="A7" s="10" t="s">
        <v>15</v>
      </c>
      <c r="B7" s="11">
        <v>10</v>
      </c>
      <c r="C7" s="11">
        <v>90</v>
      </c>
      <c r="D7" s="12">
        <f t="shared" si="0"/>
        <v>9</v>
      </c>
      <c r="E7" s="11">
        <v>10</v>
      </c>
      <c r="F7" s="11">
        <v>90</v>
      </c>
      <c r="G7" s="12">
        <f t="shared" si="1"/>
        <v>9</v>
      </c>
      <c r="H7" s="11">
        <f t="shared" si="2"/>
        <v>20</v>
      </c>
      <c r="I7" s="11">
        <f t="shared" si="2"/>
        <v>180</v>
      </c>
      <c r="J7" s="12">
        <f t="shared" si="3"/>
        <v>9</v>
      </c>
      <c r="L7" s="13"/>
      <c r="M7" s="14"/>
      <c r="N7" s="15"/>
      <c r="O7" s="15"/>
      <c r="P7" s="16"/>
    </row>
    <row r="8" spans="1:16" ht="15.75" x14ac:dyDescent="0.25">
      <c r="A8" s="10" t="s">
        <v>16</v>
      </c>
      <c r="B8" s="11">
        <v>7</v>
      </c>
      <c r="C8" s="11">
        <v>80</v>
      </c>
      <c r="D8" s="12">
        <f t="shared" si="0"/>
        <v>11.428571428571429</v>
      </c>
      <c r="E8" s="11">
        <v>4</v>
      </c>
      <c r="F8" s="11">
        <v>120</v>
      </c>
      <c r="G8" s="12">
        <f t="shared" si="1"/>
        <v>30</v>
      </c>
      <c r="H8" s="11">
        <f t="shared" ref="H8:I8" si="4">B8+E8</f>
        <v>11</v>
      </c>
      <c r="I8" s="11">
        <f t="shared" si="4"/>
        <v>200</v>
      </c>
      <c r="J8" s="12">
        <f t="shared" si="3"/>
        <v>18.181818181818183</v>
      </c>
      <c r="L8" s="13"/>
      <c r="M8" s="14"/>
      <c r="N8" s="15"/>
      <c r="O8" s="15"/>
      <c r="P8" s="16"/>
    </row>
    <row r="9" spans="1:16" ht="15.75" x14ac:dyDescent="0.25">
      <c r="A9" s="10" t="s">
        <v>17</v>
      </c>
      <c r="B9" s="11">
        <v>266</v>
      </c>
      <c r="C9" s="11">
        <v>4700</v>
      </c>
      <c r="D9" s="12">
        <f t="shared" si="0"/>
        <v>17.669172932330827</v>
      </c>
      <c r="E9" s="18">
        <v>217</v>
      </c>
      <c r="F9" s="18">
        <v>4298</v>
      </c>
      <c r="G9" s="12">
        <f t="shared" si="1"/>
        <v>19.806451612903224</v>
      </c>
      <c r="H9" s="11">
        <f t="shared" si="2"/>
        <v>483</v>
      </c>
      <c r="I9" s="11">
        <f t="shared" si="2"/>
        <v>8998</v>
      </c>
      <c r="J9" s="12">
        <f t="shared" si="3"/>
        <v>18.629399585921323</v>
      </c>
      <c r="L9" s="13"/>
      <c r="M9" s="14"/>
      <c r="N9" s="15"/>
      <c r="O9" s="15"/>
      <c r="P9" s="16"/>
    </row>
    <row r="10" spans="1:16" ht="15.75" x14ac:dyDescent="0.25">
      <c r="A10" s="19" t="s">
        <v>18</v>
      </c>
      <c r="B10" s="18">
        <v>150</v>
      </c>
      <c r="C10" s="18">
        <v>1700</v>
      </c>
      <c r="D10" s="12">
        <f t="shared" si="0"/>
        <v>11.333333333333334</v>
      </c>
      <c r="E10" s="18">
        <v>180</v>
      </c>
      <c r="F10" s="18">
        <v>1920</v>
      </c>
      <c r="G10" s="12">
        <f t="shared" si="1"/>
        <v>10.666666666666666</v>
      </c>
      <c r="H10" s="18">
        <f t="shared" si="2"/>
        <v>330</v>
      </c>
      <c r="I10" s="18">
        <f t="shared" si="2"/>
        <v>3620</v>
      </c>
      <c r="J10" s="12">
        <f t="shared" si="3"/>
        <v>10.969696969696969</v>
      </c>
      <c r="L10" s="13"/>
      <c r="M10" s="14"/>
      <c r="N10" s="15"/>
      <c r="O10" s="15"/>
      <c r="P10" s="16"/>
    </row>
    <row r="11" spans="1:16" ht="15.75" x14ac:dyDescent="0.25">
      <c r="A11" s="10" t="s">
        <v>19</v>
      </c>
      <c r="B11" s="11">
        <v>19</v>
      </c>
      <c r="C11" s="11">
        <v>184</v>
      </c>
      <c r="D11" s="12">
        <f t="shared" si="0"/>
        <v>9.6842105263157894</v>
      </c>
      <c r="E11" s="11">
        <v>16</v>
      </c>
      <c r="F11" s="11">
        <v>144</v>
      </c>
      <c r="G11" s="12">
        <f t="shared" si="1"/>
        <v>9</v>
      </c>
      <c r="H11" s="11">
        <f t="shared" si="2"/>
        <v>35</v>
      </c>
      <c r="I11" s="11">
        <f t="shared" si="2"/>
        <v>328</v>
      </c>
      <c r="J11" s="12">
        <f t="shared" si="3"/>
        <v>9.3714285714285719</v>
      </c>
      <c r="L11" s="13"/>
      <c r="M11" s="14"/>
      <c r="N11" s="15"/>
      <c r="O11" s="15"/>
      <c r="P11" s="16"/>
    </row>
    <row r="12" spans="1:16" ht="18.75" customHeight="1" x14ac:dyDescent="0.25">
      <c r="A12" s="19" t="s">
        <v>20</v>
      </c>
      <c r="B12" s="18">
        <v>12</v>
      </c>
      <c r="C12" s="18">
        <v>155</v>
      </c>
      <c r="D12" s="12">
        <f t="shared" si="0"/>
        <v>12.916666666666666</v>
      </c>
      <c r="E12" s="18">
        <v>0</v>
      </c>
      <c r="F12" s="18">
        <v>0</v>
      </c>
      <c r="G12" s="12">
        <v>0</v>
      </c>
      <c r="H12" s="18">
        <f t="shared" si="2"/>
        <v>12</v>
      </c>
      <c r="I12" s="18">
        <f t="shared" si="2"/>
        <v>155</v>
      </c>
      <c r="J12" s="12">
        <f t="shared" si="3"/>
        <v>12.916666666666666</v>
      </c>
      <c r="L12" s="13"/>
      <c r="M12" s="14"/>
      <c r="N12" s="15"/>
      <c r="O12" s="15"/>
      <c r="P12" s="16"/>
    </row>
    <row r="13" spans="1:16" ht="15.75" x14ac:dyDescent="0.25">
      <c r="A13" s="10" t="s">
        <v>21</v>
      </c>
      <c r="B13" s="11">
        <v>5</v>
      </c>
      <c r="C13" s="11">
        <v>59</v>
      </c>
      <c r="D13" s="12">
        <f t="shared" si="0"/>
        <v>11.8</v>
      </c>
      <c r="E13" s="11">
        <v>6</v>
      </c>
      <c r="F13" s="11">
        <v>81</v>
      </c>
      <c r="G13" s="12">
        <f t="shared" si="1"/>
        <v>13.5</v>
      </c>
      <c r="H13" s="11">
        <f t="shared" si="2"/>
        <v>11</v>
      </c>
      <c r="I13" s="11">
        <f t="shared" si="2"/>
        <v>140</v>
      </c>
      <c r="J13" s="12">
        <f t="shared" si="3"/>
        <v>12.727272727272727</v>
      </c>
      <c r="L13" s="13"/>
      <c r="M13" s="14"/>
      <c r="N13" s="15"/>
      <c r="O13" s="15"/>
      <c r="P13" s="16"/>
    </row>
    <row r="14" spans="1:16" ht="15.75" x14ac:dyDescent="0.25">
      <c r="A14" s="10" t="s">
        <v>22</v>
      </c>
      <c r="B14" s="11">
        <v>54</v>
      </c>
      <c r="C14" s="11">
        <v>1380</v>
      </c>
      <c r="D14" s="12">
        <f t="shared" si="0"/>
        <v>25.555555555555557</v>
      </c>
      <c r="E14" s="11">
        <v>60</v>
      </c>
      <c r="F14" s="11">
        <v>1200</v>
      </c>
      <c r="G14" s="12">
        <f t="shared" si="1"/>
        <v>20</v>
      </c>
      <c r="H14" s="11">
        <f t="shared" si="2"/>
        <v>114</v>
      </c>
      <c r="I14" s="11">
        <f t="shared" si="2"/>
        <v>2580</v>
      </c>
      <c r="J14" s="12">
        <f t="shared" si="3"/>
        <v>22.631578947368421</v>
      </c>
      <c r="L14" s="13"/>
      <c r="M14" s="14"/>
      <c r="N14" s="15"/>
      <c r="O14" s="15"/>
      <c r="P14" s="16"/>
    </row>
    <row r="15" spans="1:16" ht="15.75" x14ac:dyDescent="0.25">
      <c r="A15" s="10" t="s">
        <v>23</v>
      </c>
      <c r="B15" s="11">
        <v>35</v>
      </c>
      <c r="C15" s="11">
        <v>230</v>
      </c>
      <c r="D15" s="12">
        <f t="shared" si="0"/>
        <v>6.5714285714285712</v>
      </c>
      <c r="E15" s="11">
        <v>27</v>
      </c>
      <c r="F15" s="11">
        <v>282</v>
      </c>
      <c r="G15" s="12">
        <f t="shared" si="1"/>
        <v>10.444444444444445</v>
      </c>
      <c r="H15" s="11">
        <f t="shared" si="2"/>
        <v>62</v>
      </c>
      <c r="I15" s="11">
        <f t="shared" si="2"/>
        <v>512</v>
      </c>
      <c r="J15" s="12">
        <f t="shared" si="3"/>
        <v>8.258064516129032</v>
      </c>
      <c r="L15" s="13"/>
      <c r="M15" s="20"/>
      <c r="N15" s="15"/>
      <c r="O15" s="21"/>
      <c r="P15" s="22"/>
    </row>
    <row r="16" spans="1:16" s="26" customFormat="1" ht="16.5" thickBot="1" x14ac:dyDescent="0.3">
      <c r="A16" s="1" t="s">
        <v>24</v>
      </c>
      <c r="B16" s="23">
        <f>SUM(B3:B15)</f>
        <v>711</v>
      </c>
      <c r="C16" s="23">
        <f>SUM(C3:C15)</f>
        <v>9411</v>
      </c>
      <c r="D16" s="24">
        <f t="shared" si="0"/>
        <v>13.236286919831224</v>
      </c>
      <c r="E16" s="23">
        <f>SUM(E3:E15)</f>
        <v>770</v>
      </c>
      <c r="F16" s="23">
        <f>SUM(F3:F15)</f>
        <v>9308</v>
      </c>
      <c r="G16" s="24">
        <f t="shared" si="1"/>
        <v>12.088311688311688</v>
      </c>
      <c r="H16" s="23">
        <f>SUM(H3:H15)</f>
        <v>1481</v>
      </c>
      <c r="I16" s="23">
        <f>SUM(I3:I15)</f>
        <v>18719</v>
      </c>
      <c r="J16" s="25">
        <f>AVERAGE(J3:J15)</f>
        <v>11.92313985852066</v>
      </c>
      <c r="L16" s="27"/>
      <c r="M16" s="28"/>
      <c r="N16" s="29"/>
      <c r="O16" s="29"/>
      <c r="P16" s="30"/>
    </row>
    <row r="17" spans="7:16" ht="15.75" thickTop="1" x14ac:dyDescent="0.25">
      <c r="L17" s="13"/>
      <c r="M17" s="14"/>
      <c r="N17" s="15"/>
      <c r="O17" s="15"/>
      <c r="P17" s="16"/>
    </row>
    <row r="18" spans="7:16" x14ac:dyDescent="0.25">
      <c r="G18" t="s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" sqref="C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YAMS 2015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2020-02-17T07:08:17Z</dcterms:created>
  <dcterms:modified xsi:type="dcterms:W3CDTF">2020-02-17T07:17:20Z</dcterms:modified>
</cp:coreProperties>
</file>