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Other Food Crops\Excel\2015\"/>
    </mc:Choice>
  </mc:AlternateContent>
  <bookViews>
    <workbookView xWindow="0" yWindow="0" windowWidth="20490" windowHeight="7350"/>
  </bookViews>
  <sheets>
    <sheet name="SOYABEAN 2015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2" l="1"/>
  <c r="G25" i="2"/>
  <c r="F25" i="2"/>
  <c r="D25" i="2"/>
  <c r="E25" i="2" s="1"/>
  <c r="C25" i="2"/>
  <c r="J24" i="2"/>
  <c r="K24" i="2" s="1"/>
  <c r="I24" i="2"/>
  <c r="H24" i="2"/>
  <c r="E24" i="2"/>
  <c r="J23" i="2"/>
  <c r="K23" i="2" s="1"/>
  <c r="I23" i="2"/>
  <c r="E23" i="2"/>
  <c r="J22" i="2"/>
  <c r="K22" i="2" s="1"/>
  <c r="I22" i="2"/>
  <c r="H22" i="2"/>
  <c r="E22" i="2"/>
  <c r="K21" i="2"/>
  <c r="J21" i="2"/>
  <c r="I21" i="2"/>
  <c r="H21" i="2"/>
  <c r="E21" i="2"/>
  <c r="J20" i="2"/>
  <c r="K20" i="2" s="1"/>
  <c r="I20" i="2"/>
  <c r="H20" i="2"/>
  <c r="E20" i="2"/>
  <c r="J19" i="2"/>
  <c r="I19" i="2"/>
  <c r="K19" i="2" s="1"/>
  <c r="H19" i="2"/>
  <c r="E19" i="2"/>
  <c r="J18" i="2"/>
  <c r="K18" i="2" s="1"/>
  <c r="I18" i="2"/>
  <c r="E18" i="2"/>
  <c r="J17" i="2"/>
  <c r="K17" i="2" s="1"/>
  <c r="I17" i="2"/>
  <c r="H17" i="2"/>
  <c r="E17" i="2"/>
  <c r="K16" i="2"/>
  <c r="J16" i="2"/>
  <c r="I16" i="2"/>
  <c r="H16" i="2"/>
  <c r="E16" i="2"/>
  <c r="J15" i="2"/>
  <c r="K15" i="2" s="1"/>
  <c r="I15" i="2"/>
  <c r="H15" i="2"/>
  <c r="E15" i="2"/>
  <c r="J14" i="2"/>
  <c r="I14" i="2"/>
  <c r="K14" i="2" s="1"/>
  <c r="E14" i="2"/>
  <c r="J13" i="2"/>
  <c r="I13" i="2"/>
  <c r="K13" i="2" s="1"/>
  <c r="H13" i="2"/>
  <c r="E13" i="2"/>
  <c r="J12" i="2"/>
  <c r="K12" i="2" s="1"/>
  <c r="I12" i="2"/>
  <c r="H12" i="2"/>
  <c r="E12" i="2"/>
  <c r="K11" i="2"/>
  <c r="J11" i="2"/>
  <c r="I11" i="2"/>
  <c r="H11" i="2"/>
  <c r="E11" i="2"/>
  <c r="J10" i="2"/>
  <c r="K10" i="2" s="1"/>
  <c r="I10" i="2"/>
  <c r="H10" i="2"/>
  <c r="E10" i="2"/>
  <c r="J9" i="2"/>
  <c r="I9" i="2"/>
  <c r="K9" i="2" s="1"/>
  <c r="H9" i="2"/>
  <c r="E9" i="2"/>
  <c r="J8" i="2"/>
  <c r="K8" i="2" s="1"/>
  <c r="I8" i="2"/>
  <c r="E8" i="2"/>
  <c r="J7" i="2"/>
  <c r="K7" i="2" s="1"/>
  <c r="I7" i="2"/>
  <c r="H7" i="2"/>
  <c r="E7" i="2"/>
  <c r="K6" i="2"/>
  <c r="J6" i="2"/>
  <c r="I6" i="2"/>
  <c r="H6" i="2"/>
  <c r="E6" i="2"/>
  <c r="J5" i="2"/>
  <c r="K5" i="2" s="1"/>
  <c r="I5" i="2"/>
  <c r="H5" i="2"/>
  <c r="E5" i="2"/>
  <c r="J4" i="2"/>
  <c r="I4" i="2"/>
  <c r="K4" i="2" s="1"/>
  <c r="H4" i="2"/>
  <c r="E4" i="2"/>
  <c r="J3" i="2"/>
  <c r="J25" i="2" s="1"/>
  <c r="I3" i="2"/>
  <c r="I25" i="2" s="1"/>
  <c r="E3" i="2"/>
  <c r="K25" i="2" l="1"/>
  <c r="K3" i="2"/>
</calcChain>
</file>

<file path=xl/sharedStrings.xml><?xml version="1.0" encoding="utf-8"?>
<sst xmlns="http://schemas.openxmlformats.org/spreadsheetml/2006/main" count="43" uniqueCount="35">
  <si>
    <t>County</t>
  </si>
  <si>
    <t>Area LR</t>
  </si>
  <si>
    <t>Production LR</t>
  </si>
  <si>
    <t>Yield</t>
  </si>
  <si>
    <t>Area SR</t>
  </si>
  <si>
    <t>Production SR</t>
  </si>
  <si>
    <t>Area TOTAL</t>
  </si>
  <si>
    <t>Production TOTAL</t>
  </si>
  <si>
    <t>Ha</t>
  </si>
  <si>
    <t>Tons</t>
  </si>
  <si>
    <t>Tons/Ha</t>
  </si>
  <si>
    <t>Baringo</t>
  </si>
  <si>
    <t>Bungoma</t>
  </si>
  <si>
    <t>Busia</t>
  </si>
  <si>
    <t>Embu</t>
  </si>
  <si>
    <t>Homabay</t>
  </si>
  <si>
    <t>Isiolo</t>
  </si>
  <si>
    <t>Kakamenga</t>
  </si>
  <si>
    <t>Kiambu</t>
  </si>
  <si>
    <t>Kisii</t>
  </si>
  <si>
    <t>Kisumu</t>
  </si>
  <si>
    <t>Laikipia</t>
  </si>
  <si>
    <t>Machakos</t>
  </si>
  <si>
    <t>Meru</t>
  </si>
  <si>
    <t>Migori</t>
  </si>
  <si>
    <t>Nakuru</t>
  </si>
  <si>
    <t>Nandi</t>
  </si>
  <si>
    <t>Narok</t>
  </si>
  <si>
    <t>Siaya</t>
  </si>
  <si>
    <t>Tharaka Nithi</t>
  </si>
  <si>
    <t>Trans Nzoia</t>
  </si>
  <si>
    <t>Uasin Gishu</t>
  </si>
  <si>
    <t>Vihiga</t>
  </si>
  <si>
    <t>TOTAL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</si>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</sst>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##0"/>
    <numFmt numFmtId="167" formatCode="#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sz val="10"/>
      <name val="Arial"/>
      <family val="2"/>
    </font>
    <font>
      <sz val="9"/>
      <color indexed="8"/>
      <name val="Arial"/>
      <family val="2"/>
    </font>
    <font>
      <sz val="12"/>
      <name val="Garamond"/>
      <family val="1"/>
    </font>
    <font>
      <b/>
      <sz val="12"/>
      <name val="Garamond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</cellStyleXfs>
  <cellXfs count="32">
    <xf numFmtId="0" fontId="0" fillId="0" borderId="0" xfId="0"/>
    <xf numFmtId="0" fontId="2" fillId="0" borderId="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5" fillId="0" borderId="2" xfId="2" applyFont="1" applyBorder="1" applyAlignment="1">
      <alignment wrapText="1"/>
    </xf>
    <xf numFmtId="0" fontId="5" fillId="0" borderId="3" xfId="2" applyFont="1" applyBorder="1" applyAlignment="1">
      <alignment horizontal="center" wrapText="1"/>
    </xf>
    <xf numFmtId="0" fontId="5" fillId="0" borderId="4" xfId="2" applyFont="1" applyBorder="1" applyAlignment="1">
      <alignment horizontal="center" wrapText="1"/>
    </xf>
    <xf numFmtId="0" fontId="5" fillId="0" borderId="5" xfId="2" applyFont="1" applyBorder="1" applyAlignment="1">
      <alignment horizontal="center" wrapText="1"/>
    </xf>
    <xf numFmtId="0" fontId="2" fillId="0" borderId="6" xfId="0" applyFont="1" applyBorder="1" applyAlignment="1">
      <alignment vertical="top" wrapText="1"/>
    </xf>
    <xf numFmtId="0" fontId="5" fillId="0" borderId="7" xfId="2" applyFont="1" applyBorder="1" applyAlignment="1">
      <alignment wrapText="1"/>
    </xf>
    <xf numFmtId="0" fontId="5" fillId="0" borderId="8" xfId="2" applyFont="1" applyBorder="1" applyAlignment="1">
      <alignment horizontal="center" wrapText="1"/>
    </xf>
    <xf numFmtId="0" fontId="5" fillId="0" borderId="9" xfId="2" applyFont="1" applyBorder="1" applyAlignment="1">
      <alignment horizontal="center" wrapText="1"/>
    </xf>
    <xf numFmtId="0" fontId="5" fillId="0" borderId="10" xfId="2" applyFont="1" applyBorder="1" applyAlignment="1">
      <alignment horizontal="center" wrapText="1"/>
    </xf>
    <xf numFmtId="0" fontId="0" fillId="0" borderId="1" xfId="0" applyBorder="1"/>
    <xf numFmtId="0" fontId="6" fillId="0" borderId="1" xfId="3" applyFont="1" applyBorder="1" applyAlignment="1">
      <alignment vertical="top" wrapText="1"/>
    </xf>
    <xf numFmtId="164" fontId="6" fillId="0" borderId="1" xfId="1" applyNumberFormat="1" applyFont="1" applyBorder="1" applyAlignment="1">
      <alignment vertical="top" wrapText="1"/>
    </xf>
    <xf numFmtId="165" fontId="6" fillId="0" borderId="1" xfId="1" applyNumberFormat="1" applyFont="1" applyBorder="1" applyAlignment="1">
      <alignment vertical="top" wrapText="1"/>
    </xf>
    <xf numFmtId="0" fontId="5" fillId="0" borderId="2" xfId="2" applyFont="1" applyBorder="1" applyAlignment="1">
      <alignment horizontal="left" vertical="top" wrapText="1"/>
    </xf>
    <xf numFmtId="166" fontId="5" fillId="0" borderId="11" xfId="2" applyNumberFormat="1" applyFont="1" applyBorder="1" applyAlignment="1">
      <alignment horizontal="right" vertical="top"/>
    </xf>
    <xf numFmtId="166" fontId="5" fillId="0" borderId="12" xfId="2" applyNumberFormat="1" applyFont="1" applyBorder="1" applyAlignment="1">
      <alignment horizontal="right" vertical="top"/>
    </xf>
    <xf numFmtId="167" fontId="5" fillId="0" borderId="13" xfId="2" applyNumberFormat="1" applyFont="1" applyBorder="1" applyAlignment="1">
      <alignment horizontal="right" vertical="top"/>
    </xf>
    <xf numFmtId="0" fontId="5" fillId="0" borderId="14" xfId="2" applyFont="1" applyBorder="1" applyAlignment="1">
      <alignment horizontal="left" vertical="top" wrapText="1"/>
    </xf>
    <xf numFmtId="166" fontId="5" fillId="0" borderId="15" xfId="2" applyNumberFormat="1" applyFont="1" applyBorder="1" applyAlignment="1">
      <alignment horizontal="right" vertical="top"/>
    </xf>
    <xf numFmtId="166" fontId="5" fillId="0" borderId="16" xfId="2" applyNumberFormat="1" applyFont="1" applyBorder="1" applyAlignment="1">
      <alignment horizontal="right" vertical="top"/>
    </xf>
    <xf numFmtId="167" fontId="5" fillId="0" borderId="17" xfId="2" applyNumberFormat="1" applyFont="1" applyBorder="1" applyAlignment="1">
      <alignment horizontal="right" vertical="top"/>
    </xf>
    <xf numFmtId="0" fontId="7" fillId="0" borderId="1" xfId="0" applyFont="1" applyBorder="1" applyAlignment="1">
      <alignment vertical="top" wrapText="1"/>
    </xf>
    <xf numFmtId="164" fontId="7" fillId="0" borderId="1" xfId="1" applyNumberFormat="1" applyFont="1" applyBorder="1" applyAlignment="1">
      <alignment vertical="top" wrapText="1"/>
    </xf>
    <xf numFmtId="165" fontId="7" fillId="0" borderId="1" xfId="1" applyNumberFormat="1" applyFont="1" applyBorder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0" fontId="5" fillId="0" borderId="7" xfId="2" applyFont="1" applyBorder="1" applyAlignment="1">
      <alignment horizontal="left" vertical="top" wrapText="1"/>
    </xf>
    <xf numFmtId="166" fontId="5" fillId="0" borderId="18" xfId="2" applyNumberFormat="1" applyFont="1" applyBorder="1" applyAlignment="1">
      <alignment horizontal="right" vertical="top"/>
    </xf>
    <xf numFmtId="166" fontId="5" fillId="0" borderId="19" xfId="2" applyNumberFormat="1" applyFont="1" applyBorder="1" applyAlignment="1">
      <alignment horizontal="right" vertical="top"/>
    </xf>
    <xf numFmtId="167" fontId="5" fillId="0" borderId="20" xfId="2" applyNumberFormat="1" applyFont="1" applyBorder="1" applyAlignment="1">
      <alignment horizontal="right" vertical="top"/>
    </xf>
  </cellXfs>
  <cellStyles count="4">
    <cellStyle name="Comma" xfId="1" builtinId="3"/>
    <cellStyle name="Normal" xfId="0" builtinId="0"/>
    <cellStyle name="Normal_Maize_Production_County" xfId="3"/>
    <cellStyle name="Normal_MASTER_Crop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abSelected="1" topLeftCell="A13" workbookViewId="0">
      <selection activeCell="B1" sqref="B1:K25"/>
    </sheetView>
  </sheetViews>
  <sheetFormatPr defaultRowHeight="15" x14ac:dyDescent="0.25"/>
  <cols>
    <col min="2" max="2" width="17.7109375" customWidth="1"/>
    <col min="3" max="4" width="11.28515625" bestFit="1" customWidth="1"/>
    <col min="5" max="5" width="11.5703125" customWidth="1"/>
    <col min="7" max="7" width="12.5703125" customWidth="1"/>
    <col min="8" max="8" width="13.85546875" customWidth="1"/>
    <col min="11" max="11" width="12" customWidth="1"/>
    <col min="13" max="13" width="18.42578125" customWidth="1"/>
  </cols>
  <sheetData>
    <row r="1" spans="1:17" ht="48" thickTop="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3</v>
      </c>
      <c r="I1" s="1" t="s">
        <v>6</v>
      </c>
      <c r="J1" s="1" t="s">
        <v>7</v>
      </c>
      <c r="K1" s="1" t="s">
        <v>3</v>
      </c>
      <c r="L1" s="2"/>
      <c r="M1" s="3"/>
      <c r="N1" s="4"/>
      <c r="O1" s="5"/>
      <c r="P1" s="5"/>
      <c r="Q1" s="6"/>
    </row>
    <row r="2" spans="1:17" ht="19.5" customHeight="1" thickBot="1" x14ac:dyDescent="0.3">
      <c r="B2" s="7"/>
      <c r="C2" s="7" t="s">
        <v>8</v>
      </c>
      <c r="D2" s="7" t="s">
        <v>9</v>
      </c>
      <c r="E2" s="7" t="s">
        <v>10</v>
      </c>
      <c r="F2" s="7" t="s">
        <v>8</v>
      </c>
      <c r="G2" s="7" t="s">
        <v>9</v>
      </c>
      <c r="H2" s="7" t="s">
        <v>10</v>
      </c>
      <c r="I2" s="1" t="s">
        <v>8</v>
      </c>
      <c r="J2" s="1" t="s">
        <v>8</v>
      </c>
      <c r="K2" s="1" t="s">
        <v>10</v>
      </c>
      <c r="L2" s="2"/>
      <c r="M2" s="8"/>
      <c r="N2" s="9"/>
      <c r="O2" s="10"/>
      <c r="P2" s="10"/>
      <c r="Q2" s="11"/>
    </row>
    <row r="3" spans="1:17" ht="16.5" thickTop="1" x14ac:dyDescent="0.25">
      <c r="A3" s="12"/>
      <c r="B3" s="13" t="s">
        <v>11</v>
      </c>
      <c r="C3" s="14">
        <v>3</v>
      </c>
      <c r="D3" s="14">
        <v>4</v>
      </c>
      <c r="E3" s="15">
        <f>D3/C3</f>
        <v>1.3333333333333333</v>
      </c>
      <c r="F3" s="14">
        <v>0</v>
      </c>
      <c r="G3" s="14">
        <v>0</v>
      </c>
      <c r="H3" s="15">
        <v>0</v>
      </c>
      <c r="I3" s="14">
        <f>C3+F3</f>
        <v>3</v>
      </c>
      <c r="J3" s="14">
        <f>D3+G3</f>
        <v>4</v>
      </c>
      <c r="K3" s="15">
        <f>J3/I3</f>
        <v>1.3333333333333333</v>
      </c>
      <c r="L3" s="2"/>
      <c r="M3" s="16"/>
      <c r="N3" s="17"/>
      <c r="O3" s="18"/>
      <c r="P3" s="18"/>
      <c r="Q3" s="19"/>
    </row>
    <row r="4" spans="1:17" ht="15.75" x14ac:dyDescent="0.25">
      <c r="A4" s="12"/>
      <c r="B4" s="13" t="s">
        <v>12</v>
      </c>
      <c r="C4" s="14">
        <v>116</v>
      </c>
      <c r="D4" s="14">
        <v>130</v>
      </c>
      <c r="E4" s="15">
        <f t="shared" ref="E4:E25" si="0">D4/C4</f>
        <v>1.1206896551724137</v>
      </c>
      <c r="F4" s="14">
        <v>242</v>
      </c>
      <c r="G4" s="14">
        <v>217</v>
      </c>
      <c r="H4" s="15">
        <f t="shared" ref="H4:H25" si="1">G4/F4</f>
        <v>0.89669421487603307</v>
      </c>
      <c r="I4" s="14">
        <f t="shared" ref="I4:J24" si="2">C4+F4</f>
        <v>358</v>
      </c>
      <c r="J4" s="14">
        <f t="shared" si="2"/>
        <v>347</v>
      </c>
      <c r="K4" s="15">
        <f t="shared" ref="K4:K25" si="3">J4/I4</f>
        <v>0.96927374301675973</v>
      </c>
      <c r="L4" s="2"/>
      <c r="M4" s="20"/>
      <c r="N4" s="21"/>
      <c r="O4" s="22"/>
      <c r="P4" s="22"/>
      <c r="Q4" s="23"/>
    </row>
    <row r="5" spans="1:17" ht="15.75" x14ac:dyDescent="0.25">
      <c r="A5" s="12"/>
      <c r="B5" s="13" t="s">
        <v>13</v>
      </c>
      <c r="C5" s="14">
        <v>191</v>
      </c>
      <c r="D5" s="14">
        <v>225</v>
      </c>
      <c r="E5" s="15">
        <f t="shared" si="0"/>
        <v>1.1780104712041886</v>
      </c>
      <c r="F5" s="14">
        <v>281</v>
      </c>
      <c r="G5" s="14">
        <v>394</v>
      </c>
      <c r="H5" s="15">
        <f t="shared" si="1"/>
        <v>1.4021352313167259</v>
      </c>
      <c r="I5" s="14">
        <f t="shared" si="2"/>
        <v>472</v>
      </c>
      <c r="J5" s="14">
        <f t="shared" si="2"/>
        <v>619</v>
      </c>
      <c r="K5" s="15">
        <f t="shared" si="3"/>
        <v>1.3114406779661016</v>
      </c>
      <c r="L5" s="2"/>
      <c r="M5" s="20"/>
      <c r="N5" s="21"/>
      <c r="O5" s="22"/>
      <c r="P5" s="22"/>
      <c r="Q5" s="23"/>
    </row>
    <row r="6" spans="1:17" ht="15.75" x14ac:dyDescent="0.25">
      <c r="A6" s="12"/>
      <c r="B6" s="13" t="s">
        <v>14</v>
      </c>
      <c r="C6" s="14">
        <v>20</v>
      </c>
      <c r="D6" s="14">
        <v>7</v>
      </c>
      <c r="E6" s="15">
        <f t="shared" si="0"/>
        <v>0.35</v>
      </c>
      <c r="F6" s="14">
        <v>38</v>
      </c>
      <c r="G6" s="14">
        <v>49</v>
      </c>
      <c r="H6" s="15">
        <f t="shared" si="1"/>
        <v>1.2894736842105263</v>
      </c>
      <c r="I6" s="14">
        <f t="shared" si="2"/>
        <v>58</v>
      </c>
      <c r="J6" s="14">
        <f t="shared" si="2"/>
        <v>56</v>
      </c>
      <c r="K6" s="15">
        <f t="shared" si="3"/>
        <v>0.96551724137931039</v>
      </c>
      <c r="L6" s="2"/>
      <c r="M6" s="20"/>
      <c r="N6" s="21"/>
      <c r="O6" s="22"/>
      <c r="P6" s="22"/>
      <c r="Q6" s="23"/>
    </row>
    <row r="7" spans="1:17" ht="15.75" x14ac:dyDescent="0.25">
      <c r="A7" s="12"/>
      <c r="B7" s="13" t="s">
        <v>15</v>
      </c>
      <c r="C7" s="14">
        <v>215</v>
      </c>
      <c r="D7" s="14">
        <v>173</v>
      </c>
      <c r="E7" s="15">
        <f t="shared" si="0"/>
        <v>0.8046511627906977</v>
      </c>
      <c r="F7" s="14">
        <v>95</v>
      </c>
      <c r="G7" s="14">
        <v>68</v>
      </c>
      <c r="H7" s="15">
        <f t="shared" si="1"/>
        <v>0.71578947368421053</v>
      </c>
      <c r="I7" s="14">
        <f t="shared" si="2"/>
        <v>310</v>
      </c>
      <c r="J7" s="14">
        <f t="shared" si="2"/>
        <v>241</v>
      </c>
      <c r="K7" s="15">
        <f t="shared" si="3"/>
        <v>0.77741935483870972</v>
      </c>
      <c r="L7" s="2"/>
      <c r="M7" s="20"/>
      <c r="N7" s="21"/>
      <c r="O7" s="22"/>
      <c r="P7" s="22"/>
      <c r="Q7" s="23"/>
    </row>
    <row r="8" spans="1:17" ht="15.75" x14ac:dyDescent="0.25">
      <c r="A8" s="12"/>
      <c r="B8" s="13" t="s">
        <v>16</v>
      </c>
      <c r="C8" s="14">
        <v>23</v>
      </c>
      <c r="D8" s="14">
        <v>35</v>
      </c>
      <c r="E8" s="15">
        <f t="shared" si="0"/>
        <v>1.5217391304347827</v>
      </c>
      <c r="F8" s="14">
        <v>0</v>
      </c>
      <c r="G8" s="14">
        <v>0</v>
      </c>
      <c r="H8" s="15">
        <v>0</v>
      </c>
      <c r="I8" s="14">
        <f t="shared" si="2"/>
        <v>23</v>
      </c>
      <c r="J8" s="14">
        <f t="shared" si="2"/>
        <v>35</v>
      </c>
      <c r="K8" s="15">
        <f t="shared" si="3"/>
        <v>1.5217391304347827</v>
      </c>
      <c r="L8" s="2"/>
      <c r="M8" s="20"/>
      <c r="N8" s="21"/>
      <c r="O8" s="22"/>
      <c r="P8" s="22"/>
      <c r="Q8" s="23"/>
    </row>
    <row r="9" spans="1:17" ht="15.75" x14ac:dyDescent="0.25">
      <c r="A9" s="12"/>
      <c r="B9" s="13" t="s">
        <v>17</v>
      </c>
      <c r="C9" s="14">
        <v>316</v>
      </c>
      <c r="D9" s="14">
        <v>202</v>
      </c>
      <c r="E9" s="15">
        <f t="shared" si="0"/>
        <v>0.63924050632911389</v>
      </c>
      <c r="F9" s="14">
        <v>112</v>
      </c>
      <c r="G9" s="14">
        <v>140</v>
      </c>
      <c r="H9" s="15">
        <f t="shared" si="1"/>
        <v>1.25</v>
      </c>
      <c r="I9" s="14">
        <f t="shared" si="2"/>
        <v>428</v>
      </c>
      <c r="J9" s="14">
        <f t="shared" si="2"/>
        <v>342</v>
      </c>
      <c r="K9" s="15">
        <f t="shared" si="3"/>
        <v>0.7990654205607477</v>
      </c>
      <c r="L9" s="2"/>
      <c r="M9" s="20"/>
      <c r="N9" s="21"/>
      <c r="O9" s="22"/>
      <c r="P9" s="22"/>
      <c r="Q9" s="23"/>
    </row>
    <row r="10" spans="1:17" ht="15.75" x14ac:dyDescent="0.25">
      <c r="A10" s="12"/>
      <c r="B10" s="13" t="s">
        <v>18</v>
      </c>
      <c r="C10" s="14">
        <v>74</v>
      </c>
      <c r="D10" s="14">
        <v>70</v>
      </c>
      <c r="E10" s="15">
        <f t="shared" si="0"/>
        <v>0.94594594594594594</v>
      </c>
      <c r="F10" s="14">
        <v>67</v>
      </c>
      <c r="G10" s="14">
        <v>107</v>
      </c>
      <c r="H10" s="15">
        <f t="shared" si="1"/>
        <v>1.5970149253731343</v>
      </c>
      <c r="I10" s="14">
        <f t="shared" si="2"/>
        <v>141</v>
      </c>
      <c r="J10" s="14">
        <f t="shared" si="2"/>
        <v>177</v>
      </c>
      <c r="K10" s="15">
        <f t="shared" si="3"/>
        <v>1.2553191489361701</v>
      </c>
      <c r="L10" s="2"/>
      <c r="M10" s="20"/>
      <c r="N10" s="21"/>
      <c r="O10" s="22"/>
      <c r="P10" s="22"/>
      <c r="Q10" s="23"/>
    </row>
    <row r="11" spans="1:17" ht="15.75" x14ac:dyDescent="0.25">
      <c r="A11" s="12"/>
      <c r="B11" s="13" t="s">
        <v>19</v>
      </c>
      <c r="C11" s="14">
        <v>7</v>
      </c>
      <c r="D11" s="14">
        <v>7</v>
      </c>
      <c r="E11" s="15">
        <f t="shared" si="0"/>
        <v>1</v>
      </c>
      <c r="F11" s="14">
        <v>8</v>
      </c>
      <c r="G11" s="14">
        <v>8</v>
      </c>
      <c r="H11" s="15">
        <f t="shared" si="1"/>
        <v>1</v>
      </c>
      <c r="I11" s="14">
        <f t="shared" si="2"/>
        <v>15</v>
      </c>
      <c r="J11" s="14">
        <f t="shared" si="2"/>
        <v>15</v>
      </c>
      <c r="K11" s="15">
        <f t="shared" si="3"/>
        <v>1</v>
      </c>
      <c r="L11" s="2"/>
      <c r="M11" s="20"/>
      <c r="N11" s="21"/>
      <c r="O11" s="22"/>
      <c r="P11" s="22"/>
      <c r="Q11" s="23"/>
    </row>
    <row r="12" spans="1:17" ht="15.75" x14ac:dyDescent="0.25">
      <c r="A12" s="12"/>
      <c r="B12" s="13" t="s">
        <v>20</v>
      </c>
      <c r="C12" s="14">
        <v>6</v>
      </c>
      <c r="D12" s="14">
        <v>6</v>
      </c>
      <c r="E12" s="15">
        <f t="shared" si="0"/>
        <v>1</v>
      </c>
      <c r="F12" s="14">
        <v>4</v>
      </c>
      <c r="G12" s="14">
        <v>2</v>
      </c>
      <c r="H12" s="15">
        <f t="shared" si="1"/>
        <v>0.5</v>
      </c>
      <c r="I12" s="14">
        <f t="shared" si="2"/>
        <v>10</v>
      </c>
      <c r="J12" s="14">
        <f t="shared" si="2"/>
        <v>8</v>
      </c>
      <c r="K12" s="15">
        <f t="shared" si="3"/>
        <v>0.8</v>
      </c>
      <c r="L12" s="2"/>
      <c r="M12" s="20"/>
      <c r="N12" s="21"/>
      <c r="O12" s="22"/>
      <c r="P12" s="22"/>
      <c r="Q12" s="23"/>
    </row>
    <row r="13" spans="1:17" ht="15.75" x14ac:dyDescent="0.25">
      <c r="A13" s="12"/>
      <c r="B13" s="13" t="s">
        <v>21</v>
      </c>
      <c r="C13" s="14">
        <v>118</v>
      </c>
      <c r="D13" s="14">
        <v>128</v>
      </c>
      <c r="E13" s="15">
        <f t="shared" si="0"/>
        <v>1.0847457627118644</v>
      </c>
      <c r="F13" s="14">
        <v>11</v>
      </c>
      <c r="G13" s="14">
        <v>9</v>
      </c>
      <c r="H13" s="15">
        <f t="shared" si="1"/>
        <v>0.81818181818181823</v>
      </c>
      <c r="I13" s="14">
        <f t="shared" si="2"/>
        <v>129</v>
      </c>
      <c r="J13" s="14">
        <f t="shared" si="2"/>
        <v>137</v>
      </c>
      <c r="K13" s="15">
        <f t="shared" si="3"/>
        <v>1.0620155038759691</v>
      </c>
      <c r="L13" s="2"/>
      <c r="M13" s="20"/>
      <c r="N13" s="21"/>
      <c r="O13" s="22"/>
      <c r="P13" s="22"/>
      <c r="Q13" s="23"/>
    </row>
    <row r="14" spans="1:17" ht="15.75" x14ac:dyDescent="0.25">
      <c r="A14" s="12"/>
      <c r="B14" s="13" t="s">
        <v>22</v>
      </c>
      <c r="C14" s="14">
        <v>35</v>
      </c>
      <c r="D14" s="14">
        <v>24</v>
      </c>
      <c r="E14" s="15">
        <f t="shared" si="0"/>
        <v>0.68571428571428572</v>
      </c>
      <c r="F14" s="14">
        <v>0</v>
      </c>
      <c r="G14" s="14">
        <v>0</v>
      </c>
      <c r="H14" s="15">
        <v>0</v>
      </c>
      <c r="I14" s="14">
        <f t="shared" si="2"/>
        <v>35</v>
      </c>
      <c r="J14" s="14">
        <f t="shared" si="2"/>
        <v>24</v>
      </c>
      <c r="K14" s="15">
        <f t="shared" si="3"/>
        <v>0.68571428571428572</v>
      </c>
      <c r="L14" s="2"/>
      <c r="M14" s="20"/>
      <c r="N14" s="21"/>
      <c r="O14" s="22"/>
      <c r="P14" s="22"/>
      <c r="Q14" s="23"/>
    </row>
    <row r="15" spans="1:17" ht="15.75" x14ac:dyDescent="0.25">
      <c r="A15" s="12"/>
      <c r="B15" s="13" t="s">
        <v>23</v>
      </c>
      <c r="C15" s="14">
        <v>36</v>
      </c>
      <c r="D15" s="14">
        <v>21</v>
      </c>
      <c r="E15" s="15">
        <f t="shared" si="0"/>
        <v>0.58333333333333337</v>
      </c>
      <c r="F15" s="14">
        <v>75</v>
      </c>
      <c r="G15" s="14">
        <v>76</v>
      </c>
      <c r="H15" s="15">
        <f t="shared" si="1"/>
        <v>1.0133333333333334</v>
      </c>
      <c r="I15" s="14">
        <f t="shared" si="2"/>
        <v>111</v>
      </c>
      <c r="J15" s="14">
        <f t="shared" si="2"/>
        <v>97</v>
      </c>
      <c r="K15" s="15">
        <f t="shared" si="3"/>
        <v>0.87387387387387383</v>
      </c>
      <c r="L15" s="2"/>
      <c r="M15" s="20"/>
      <c r="N15" s="21"/>
      <c r="O15" s="22"/>
      <c r="P15" s="22"/>
      <c r="Q15" s="23"/>
    </row>
    <row r="16" spans="1:17" ht="15.75" x14ac:dyDescent="0.25">
      <c r="A16" s="12"/>
      <c r="B16" s="13" t="s">
        <v>24</v>
      </c>
      <c r="C16" s="14">
        <v>114</v>
      </c>
      <c r="D16" s="14">
        <v>70</v>
      </c>
      <c r="E16" s="15">
        <f t="shared" si="0"/>
        <v>0.61403508771929827</v>
      </c>
      <c r="F16" s="14">
        <v>88</v>
      </c>
      <c r="G16" s="14">
        <v>44</v>
      </c>
      <c r="H16" s="15">
        <f t="shared" si="1"/>
        <v>0.5</v>
      </c>
      <c r="I16" s="14">
        <f t="shared" si="2"/>
        <v>202</v>
      </c>
      <c r="J16" s="14">
        <f t="shared" si="2"/>
        <v>114</v>
      </c>
      <c r="K16" s="15">
        <f t="shared" si="3"/>
        <v>0.5643564356435643</v>
      </c>
      <c r="L16" s="2"/>
      <c r="M16" s="20"/>
      <c r="N16" s="21"/>
      <c r="O16" s="22"/>
      <c r="P16" s="22"/>
      <c r="Q16" s="23"/>
    </row>
    <row r="17" spans="1:17" ht="15.75" x14ac:dyDescent="0.25">
      <c r="A17" s="12"/>
      <c r="B17" s="13" t="s">
        <v>25</v>
      </c>
      <c r="C17" s="14">
        <v>31</v>
      </c>
      <c r="D17" s="14">
        <v>27</v>
      </c>
      <c r="E17" s="15">
        <f t="shared" si="0"/>
        <v>0.87096774193548387</v>
      </c>
      <c r="F17" s="14">
        <v>15</v>
      </c>
      <c r="G17" s="14">
        <v>21</v>
      </c>
      <c r="H17" s="15">
        <f t="shared" si="1"/>
        <v>1.4</v>
      </c>
      <c r="I17" s="14">
        <f t="shared" si="2"/>
        <v>46</v>
      </c>
      <c r="J17" s="14">
        <f t="shared" si="2"/>
        <v>48</v>
      </c>
      <c r="K17" s="15">
        <f t="shared" si="3"/>
        <v>1.0434782608695652</v>
      </c>
      <c r="L17" s="2"/>
      <c r="M17" s="20"/>
      <c r="N17" s="21"/>
      <c r="O17" s="22"/>
      <c r="P17" s="22"/>
      <c r="Q17" s="23"/>
    </row>
    <row r="18" spans="1:17" ht="15.75" x14ac:dyDescent="0.25">
      <c r="A18" s="12"/>
      <c r="B18" s="13" t="s">
        <v>26</v>
      </c>
      <c r="C18" s="14">
        <v>7</v>
      </c>
      <c r="D18" s="14">
        <v>6</v>
      </c>
      <c r="E18" s="15">
        <f t="shared" si="0"/>
        <v>0.8571428571428571</v>
      </c>
      <c r="F18" s="14">
        <v>0</v>
      </c>
      <c r="G18" s="14">
        <v>0</v>
      </c>
      <c r="H18" s="15">
        <v>0</v>
      </c>
      <c r="I18" s="14">
        <f t="shared" si="2"/>
        <v>7</v>
      </c>
      <c r="J18" s="14">
        <f t="shared" si="2"/>
        <v>6</v>
      </c>
      <c r="K18" s="15">
        <f t="shared" si="3"/>
        <v>0.8571428571428571</v>
      </c>
      <c r="L18" s="2"/>
      <c r="M18" s="20"/>
      <c r="N18" s="21"/>
      <c r="O18" s="22"/>
      <c r="P18" s="22"/>
      <c r="Q18" s="23"/>
    </row>
    <row r="19" spans="1:17" ht="15.75" x14ac:dyDescent="0.25">
      <c r="A19" s="12"/>
      <c r="B19" s="13" t="s">
        <v>27</v>
      </c>
      <c r="C19" s="14">
        <v>52</v>
      </c>
      <c r="D19" s="14">
        <v>41</v>
      </c>
      <c r="E19" s="15">
        <f t="shared" si="0"/>
        <v>0.78846153846153844</v>
      </c>
      <c r="F19" s="14">
        <v>1</v>
      </c>
      <c r="G19" s="14">
        <v>1</v>
      </c>
      <c r="H19" s="15">
        <f t="shared" si="1"/>
        <v>1</v>
      </c>
      <c r="I19" s="14">
        <f t="shared" si="2"/>
        <v>53</v>
      </c>
      <c r="J19" s="14">
        <f t="shared" si="2"/>
        <v>42</v>
      </c>
      <c r="K19" s="15">
        <f t="shared" si="3"/>
        <v>0.79245283018867929</v>
      </c>
      <c r="L19" s="2"/>
      <c r="M19" s="20"/>
      <c r="N19" s="21"/>
      <c r="O19" s="22"/>
      <c r="P19" s="22"/>
      <c r="Q19" s="23"/>
    </row>
    <row r="20" spans="1:17" ht="15.75" x14ac:dyDescent="0.25">
      <c r="A20" s="12"/>
      <c r="B20" s="13" t="s">
        <v>28</v>
      </c>
      <c r="C20" s="14">
        <v>101</v>
      </c>
      <c r="D20" s="14">
        <v>76</v>
      </c>
      <c r="E20" s="15">
        <f t="shared" si="0"/>
        <v>0.75247524752475248</v>
      </c>
      <c r="F20" s="14">
        <v>76</v>
      </c>
      <c r="G20" s="14">
        <v>82</v>
      </c>
      <c r="H20" s="15">
        <f t="shared" si="1"/>
        <v>1.0789473684210527</v>
      </c>
      <c r="I20" s="14">
        <f t="shared" si="2"/>
        <v>177</v>
      </c>
      <c r="J20" s="14">
        <f t="shared" si="2"/>
        <v>158</v>
      </c>
      <c r="K20" s="15">
        <f t="shared" si="3"/>
        <v>0.89265536723163841</v>
      </c>
      <c r="L20" s="2"/>
      <c r="M20" s="20"/>
      <c r="N20" s="21"/>
      <c r="O20" s="22"/>
      <c r="P20" s="22"/>
      <c r="Q20" s="23"/>
    </row>
    <row r="21" spans="1:17" ht="15.75" x14ac:dyDescent="0.25">
      <c r="A21" s="12"/>
      <c r="B21" s="13" t="s">
        <v>29</v>
      </c>
      <c r="C21" s="14">
        <v>15</v>
      </c>
      <c r="D21" s="14">
        <v>27</v>
      </c>
      <c r="E21" s="15">
        <f t="shared" si="0"/>
        <v>1.8</v>
      </c>
      <c r="F21" s="14">
        <v>8</v>
      </c>
      <c r="G21" s="14">
        <v>11</v>
      </c>
      <c r="H21" s="15">
        <f t="shared" si="1"/>
        <v>1.375</v>
      </c>
      <c r="I21" s="14">
        <f t="shared" si="2"/>
        <v>23</v>
      </c>
      <c r="J21" s="14">
        <f t="shared" si="2"/>
        <v>38</v>
      </c>
      <c r="K21" s="15">
        <f t="shared" si="3"/>
        <v>1.6521739130434783</v>
      </c>
      <c r="L21" s="2"/>
      <c r="M21" s="20"/>
      <c r="N21" s="21"/>
      <c r="O21" s="22"/>
      <c r="P21" s="22"/>
      <c r="Q21" s="23"/>
    </row>
    <row r="22" spans="1:17" ht="15.75" x14ac:dyDescent="0.25">
      <c r="A22" s="12"/>
      <c r="B22" s="13" t="s">
        <v>30</v>
      </c>
      <c r="C22" s="14">
        <v>39</v>
      </c>
      <c r="D22" s="14">
        <v>19</v>
      </c>
      <c r="E22" s="15">
        <f t="shared" si="0"/>
        <v>0.48717948717948717</v>
      </c>
      <c r="F22" s="14">
        <v>11</v>
      </c>
      <c r="G22" s="14">
        <v>5</v>
      </c>
      <c r="H22" s="15">
        <f t="shared" si="1"/>
        <v>0.45454545454545453</v>
      </c>
      <c r="I22" s="14">
        <f t="shared" si="2"/>
        <v>50</v>
      </c>
      <c r="J22" s="14">
        <f t="shared" si="2"/>
        <v>24</v>
      </c>
      <c r="K22" s="15">
        <f t="shared" si="3"/>
        <v>0.48</v>
      </c>
      <c r="L22" s="2"/>
      <c r="M22" s="20"/>
      <c r="N22" s="21"/>
      <c r="O22" s="22"/>
      <c r="P22" s="22"/>
      <c r="Q22" s="23"/>
    </row>
    <row r="23" spans="1:17" ht="15.75" x14ac:dyDescent="0.25">
      <c r="A23" s="12"/>
      <c r="B23" s="13" t="s">
        <v>31</v>
      </c>
      <c r="C23" s="14">
        <v>3</v>
      </c>
      <c r="D23" s="14">
        <v>4</v>
      </c>
      <c r="E23" s="15">
        <f t="shared" si="0"/>
        <v>1.3333333333333333</v>
      </c>
      <c r="F23" s="14">
        <v>0</v>
      </c>
      <c r="G23" s="14">
        <v>0</v>
      </c>
      <c r="H23" s="15">
        <v>0</v>
      </c>
      <c r="I23" s="14">
        <f t="shared" si="2"/>
        <v>3</v>
      </c>
      <c r="J23" s="14">
        <f t="shared" si="2"/>
        <v>4</v>
      </c>
      <c r="K23" s="15">
        <f t="shared" si="3"/>
        <v>1.3333333333333333</v>
      </c>
      <c r="L23" s="2"/>
      <c r="M23" s="20"/>
      <c r="N23" s="21"/>
      <c r="O23" s="22"/>
      <c r="P23" s="22"/>
      <c r="Q23" s="23"/>
    </row>
    <row r="24" spans="1:17" ht="15.75" x14ac:dyDescent="0.25">
      <c r="A24" s="12"/>
      <c r="B24" s="13" t="s">
        <v>32</v>
      </c>
      <c r="C24" s="14">
        <v>65</v>
      </c>
      <c r="D24" s="14">
        <v>41</v>
      </c>
      <c r="E24" s="15">
        <f t="shared" si="0"/>
        <v>0.63076923076923075</v>
      </c>
      <c r="F24" s="14">
        <v>42</v>
      </c>
      <c r="G24" s="14">
        <v>26</v>
      </c>
      <c r="H24" s="15">
        <f t="shared" si="1"/>
        <v>0.61904761904761907</v>
      </c>
      <c r="I24" s="14">
        <f t="shared" si="2"/>
        <v>107</v>
      </c>
      <c r="J24" s="14">
        <f t="shared" si="2"/>
        <v>67</v>
      </c>
      <c r="K24" s="15">
        <f t="shared" si="3"/>
        <v>0.62616822429906538</v>
      </c>
      <c r="L24" s="2"/>
      <c r="M24" s="20"/>
      <c r="N24" s="21"/>
      <c r="O24" s="22"/>
      <c r="P24" s="22"/>
      <c r="Q24" s="23"/>
    </row>
    <row r="25" spans="1:17" ht="15.75" x14ac:dyDescent="0.25">
      <c r="B25" s="24" t="s">
        <v>33</v>
      </c>
      <c r="C25" s="25">
        <f>SUM(C3:C24)</f>
        <v>1587</v>
      </c>
      <c r="D25" s="25">
        <f>SUM(D3:D24)</f>
        <v>1343</v>
      </c>
      <c r="E25" s="26">
        <f t="shared" si="0"/>
        <v>0.84625078764965345</v>
      </c>
      <c r="F25" s="25">
        <f>SUM(F3:F24)</f>
        <v>1174</v>
      </c>
      <c r="G25" s="25">
        <f>SUM(G3:G24)</f>
        <v>1260</v>
      </c>
      <c r="H25" s="26">
        <f t="shared" si="1"/>
        <v>1.0732538330494037</v>
      </c>
      <c r="I25" s="25">
        <f>SUM(I3:I24)</f>
        <v>2761</v>
      </c>
      <c r="J25" s="25">
        <f>SUM(J3:J24)</f>
        <v>2603</v>
      </c>
      <c r="K25" s="26">
        <f t="shared" si="3"/>
        <v>0.94277435711698665</v>
      </c>
      <c r="L25" s="2"/>
    </row>
    <row r="26" spans="1:17" ht="15.75" x14ac:dyDescent="0.25">
      <c r="B26" s="2"/>
      <c r="C26" s="27"/>
      <c r="D26" s="2"/>
      <c r="E26" s="2"/>
      <c r="F26" s="2"/>
      <c r="G26" s="2"/>
      <c r="H26" s="2"/>
      <c r="I26" s="2"/>
      <c r="J26" s="2"/>
      <c r="K26" s="2"/>
      <c r="L26" s="2"/>
    </row>
    <row r="27" spans="1:17" ht="15.75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7" ht="15.75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7" ht="15.75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7" ht="15.75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7" ht="15.75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7" ht="15.75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7" ht="15.75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7" ht="15.75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7" ht="16.5" thickBot="1" x14ac:dyDescent="0.3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8" t="s">
        <v>34</v>
      </c>
      <c r="N35" s="29">
        <v>7960.9999999999918</v>
      </c>
      <c r="O35" s="30">
        <v>5538.5300000000016</v>
      </c>
      <c r="P35" s="30">
        <v>7759.0000000000036</v>
      </c>
      <c r="Q35" s="31">
        <v>5468.0000000000018</v>
      </c>
    </row>
    <row r="36" spans="2:17" ht="16.5" thickTop="1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2:17" ht="15.75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17" ht="15.75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7" ht="15.75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7" ht="15.75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2:17" ht="15.75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2:17" ht="15.75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7" ht="15.75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2:17" ht="15.75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2:17" ht="15.75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2:17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2:17" ht="15.75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2:17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2:13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2:13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2:13" ht="15.75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2:13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2:13" ht="15.75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2:13" ht="15.75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2:13" ht="15.75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SOYABEAN 2015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2020-02-17T07:08:44Z</dcterms:created>
  <dcterms:modified xsi:type="dcterms:W3CDTF">2020-02-17T07:37:01Z</dcterms:modified>
</cp:coreProperties>
</file>