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Other Food Crops\Excel\2015\"/>
    </mc:Choice>
  </mc:AlternateContent>
  <bookViews>
    <workbookView xWindow="0" yWindow="0" windowWidth="20490" windowHeight="7350"/>
  </bookViews>
  <sheets>
    <sheet name="PIGEONPEAS 2015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F21" i="2"/>
  <c r="E21" i="2"/>
  <c r="C21" i="2"/>
  <c r="D21" i="2" s="1"/>
  <c r="B21" i="2"/>
  <c r="I20" i="2"/>
  <c r="J20" i="2" s="1"/>
  <c r="H20" i="2"/>
  <c r="G20" i="2"/>
  <c r="D20" i="2"/>
  <c r="I19" i="2"/>
  <c r="J19" i="2" s="1"/>
  <c r="H19" i="2"/>
  <c r="D19" i="2"/>
  <c r="I18" i="2"/>
  <c r="J18" i="2" s="1"/>
  <c r="H18" i="2"/>
  <c r="G18" i="2"/>
  <c r="D18" i="2"/>
  <c r="J17" i="2"/>
  <c r="I17" i="2"/>
  <c r="H17" i="2"/>
  <c r="G17" i="2"/>
  <c r="D17" i="2"/>
  <c r="I16" i="2"/>
  <c r="J16" i="2" s="1"/>
  <c r="H16" i="2"/>
  <c r="G16" i="2"/>
  <c r="D16" i="2"/>
  <c r="I15" i="2"/>
  <c r="J15" i="2" s="1"/>
  <c r="H15" i="2"/>
  <c r="G15" i="2"/>
  <c r="D15" i="2"/>
  <c r="I14" i="2"/>
  <c r="J14" i="2" s="1"/>
  <c r="H14" i="2"/>
  <c r="G14" i="2"/>
  <c r="D14" i="2"/>
  <c r="J13" i="2"/>
  <c r="I13" i="2"/>
  <c r="H13" i="2"/>
  <c r="G13" i="2"/>
  <c r="D13" i="2"/>
  <c r="I12" i="2"/>
  <c r="J12" i="2" s="1"/>
  <c r="H12" i="2"/>
  <c r="G12" i="2"/>
  <c r="D12" i="2"/>
  <c r="I11" i="2"/>
  <c r="J11" i="2" s="1"/>
  <c r="H11" i="2"/>
  <c r="G11" i="2"/>
  <c r="D11" i="2"/>
  <c r="I10" i="2"/>
  <c r="J10" i="2" s="1"/>
  <c r="H10" i="2"/>
  <c r="G10" i="2"/>
  <c r="D10" i="2"/>
  <c r="J9" i="2"/>
  <c r="I9" i="2"/>
  <c r="H9" i="2"/>
  <c r="D9" i="2"/>
  <c r="J8" i="2"/>
  <c r="I8" i="2"/>
  <c r="H8" i="2"/>
  <c r="G8" i="2"/>
  <c r="D8" i="2"/>
  <c r="I7" i="2"/>
  <c r="J7" i="2" s="1"/>
  <c r="H7" i="2"/>
  <c r="G7" i="2"/>
  <c r="D7" i="2"/>
  <c r="I6" i="2"/>
  <c r="J6" i="2" s="1"/>
  <c r="H6" i="2"/>
  <c r="H21" i="2" s="1"/>
  <c r="G6" i="2"/>
  <c r="D6" i="2"/>
  <c r="I5" i="2"/>
  <c r="J5" i="2" s="1"/>
  <c r="H5" i="2"/>
  <c r="G5" i="2"/>
  <c r="D5" i="2"/>
  <c r="I21" i="2" l="1"/>
  <c r="J21" i="2" s="1"/>
</calcChain>
</file>

<file path=xl/sharedStrings.xml><?xml version="1.0" encoding="utf-8"?>
<sst xmlns="http://schemas.openxmlformats.org/spreadsheetml/2006/main" count="36" uniqueCount="29">
  <si>
    <t>County</t>
  </si>
  <si>
    <t>Area LR</t>
  </si>
  <si>
    <t>Production LR</t>
  </si>
  <si>
    <t>Yield</t>
  </si>
  <si>
    <t>Area SR</t>
  </si>
  <si>
    <t>Production SR</t>
  </si>
  <si>
    <t>Area TOTAL</t>
  </si>
  <si>
    <t>Production TOTAL</t>
  </si>
  <si>
    <t>Ha</t>
  </si>
  <si>
    <t>Tons</t>
  </si>
  <si>
    <t>Tons/Ha</t>
  </si>
  <si>
    <t>MT</t>
  </si>
  <si>
    <t>BARINGO</t>
  </si>
  <si>
    <t>EMBU</t>
  </si>
  <si>
    <t>KAJIADO</t>
  </si>
  <si>
    <t>KIAMBU</t>
  </si>
  <si>
    <t>KILIFI</t>
  </si>
  <si>
    <t>KIRINYAGA</t>
  </si>
  <si>
    <t>KITUI</t>
  </si>
  <si>
    <t>KWALE</t>
  </si>
  <si>
    <t>LAIKIPIA</t>
  </si>
  <si>
    <t>LAMU</t>
  </si>
  <si>
    <t>MACHAKOS</t>
  </si>
  <si>
    <t>MAKUENI</t>
  </si>
  <si>
    <t>MERU</t>
  </si>
  <si>
    <t>TAITA TAVETA</t>
  </si>
  <si>
    <t>TANA RIVER</t>
  </si>
  <si>
    <t>THARAKA NITHI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</si>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</sst>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sz val="10"/>
      <name val="Arial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7" fillId="2" borderId="3" xfId="2" applyFont="1" applyFill="1" applyBorder="1" applyAlignment="1">
      <alignment vertical="top" wrapText="1"/>
    </xf>
    <xf numFmtId="0" fontId="8" fillId="2" borderId="3" xfId="3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64" fontId="7" fillId="2" borderId="3" xfId="1" applyNumberFormat="1" applyFont="1" applyFill="1" applyBorder="1" applyAlignment="1">
      <alignment vertical="top" wrapText="1"/>
    </xf>
    <xf numFmtId="165" fontId="7" fillId="2" borderId="3" xfId="1" applyNumberFormat="1" applyFont="1" applyFill="1" applyBorder="1" applyAlignment="1">
      <alignment vertical="top" wrapText="1"/>
    </xf>
    <xf numFmtId="0" fontId="7" fillId="2" borderId="3" xfId="2" applyFont="1" applyFill="1" applyBorder="1" applyAlignment="1">
      <alignment vertical="top" wrapText="1"/>
    </xf>
    <xf numFmtId="164" fontId="8" fillId="2" borderId="3" xfId="1" applyNumberFormat="1" applyFont="1" applyFill="1" applyBorder="1" applyAlignment="1">
      <alignment vertical="top" wrapText="1"/>
    </xf>
    <xf numFmtId="165" fontId="8" fillId="2" borderId="3" xfId="1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2" borderId="3" xfId="2" applyFont="1" applyFill="1" applyBorder="1" applyAlignment="1">
      <alignment vertical="top" wrapText="1"/>
    </xf>
    <xf numFmtId="0" fontId="2" fillId="0" borderId="0" xfId="0" applyFont="1"/>
  </cellXfs>
  <cellStyles count="4">
    <cellStyle name="Comma" xfId="1" builtinId="3"/>
    <cellStyle name="Normal" xfId="0" builtinId="0"/>
    <cellStyle name="Normal_Maize_Production_County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3" workbookViewId="0">
      <selection activeCell="E5" sqref="E5:G20"/>
    </sheetView>
  </sheetViews>
  <sheetFormatPr defaultRowHeight="15" x14ac:dyDescent="0.25"/>
  <cols>
    <col min="1" max="1" width="22.85546875" style="1" customWidth="1"/>
    <col min="2" max="2" width="10.28515625" style="1" customWidth="1"/>
    <col min="3" max="3" width="10.7109375" style="1" customWidth="1"/>
    <col min="4" max="4" width="9" style="1" customWidth="1"/>
    <col min="5" max="5" width="9.28515625" style="1" bestFit="1" customWidth="1"/>
    <col min="6" max="6" width="10.140625" style="1" customWidth="1"/>
    <col min="7" max="7" width="9.42578125" style="1" customWidth="1"/>
    <col min="8" max="8" width="9.28515625" style="1" bestFit="1" customWidth="1"/>
    <col min="9" max="9" width="10.5703125" style="1" customWidth="1"/>
    <col min="10" max="10" width="8.7109375" style="1" customWidth="1"/>
    <col min="11" max="12" width="9.140625" style="1"/>
    <col min="13" max="13" width="16.28515625" style="1" customWidth="1"/>
    <col min="14" max="14" width="12.5703125" style="1" customWidth="1"/>
    <col min="15" max="15" width="15.140625" style="1" customWidth="1"/>
    <col min="16" max="16" width="16.140625" style="1" customWidth="1"/>
  </cols>
  <sheetData>
    <row r="1" spans="1:16" ht="15.75" thickBot="1" x14ac:dyDescent="0.3"/>
    <row r="2" spans="1:16" ht="15.75" x14ac:dyDescent="0.25">
      <c r="M2" s="2"/>
      <c r="N2" s="3"/>
      <c r="O2" s="3"/>
      <c r="P2" s="3"/>
    </row>
    <row r="3" spans="1:16" ht="38.2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3</v>
      </c>
      <c r="H3" s="4" t="s">
        <v>6</v>
      </c>
      <c r="I3" s="4" t="s">
        <v>7</v>
      </c>
      <c r="J3" s="4" t="s">
        <v>3</v>
      </c>
      <c r="M3" s="5"/>
      <c r="N3" s="6"/>
      <c r="O3" s="6"/>
      <c r="P3" s="6"/>
    </row>
    <row r="4" spans="1:16" ht="17.25" customHeight="1" x14ac:dyDescent="0.25">
      <c r="A4" s="7"/>
      <c r="B4" s="7" t="s">
        <v>8</v>
      </c>
      <c r="C4" s="7" t="s">
        <v>9</v>
      </c>
      <c r="D4" s="7" t="s">
        <v>10</v>
      </c>
      <c r="E4" s="7" t="s">
        <v>8</v>
      </c>
      <c r="F4" s="7" t="s">
        <v>9</v>
      </c>
      <c r="G4" s="7" t="s">
        <v>10</v>
      </c>
      <c r="H4" s="7" t="s">
        <v>8</v>
      </c>
      <c r="I4" s="7" t="s">
        <v>11</v>
      </c>
      <c r="J4" s="7" t="s">
        <v>10</v>
      </c>
      <c r="M4" s="5"/>
      <c r="N4" s="6"/>
      <c r="O4" s="6"/>
      <c r="P4" s="6"/>
    </row>
    <row r="5" spans="1:16" ht="15.75" x14ac:dyDescent="0.25">
      <c r="A5" s="7" t="s">
        <v>12</v>
      </c>
      <c r="B5" s="8">
        <v>27</v>
      </c>
      <c r="C5" s="8">
        <v>47</v>
      </c>
      <c r="D5" s="9">
        <f>C5/B5</f>
        <v>1.7407407407407407</v>
      </c>
      <c r="E5" s="8">
        <v>6</v>
      </c>
      <c r="F5" s="8">
        <v>8</v>
      </c>
      <c r="G5" s="9">
        <f>F5/E5</f>
        <v>1.3333333333333333</v>
      </c>
      <c r="H5" s="8">
        <f>B5+E5</f>
        <v>33</v>
      </c>
      <c r="I5" s="8">
        <f>C5+F5</f>
        <v>55</v>
      </c>
      <c r="J5" s="9">
        <f>I5/H5</f>
        <v>1.6666666666666667</v>
      </c>
      <c r="M5" s="10"/>
      <c r="N5" s="9"/>
      <c r="O5" s="9"/>
      <c r="P5" s="9"/>
    </row>
    <row r="6" spans="1:16" ht="15.75" x14ac:dyDescent="0.25">
      <c r="A6" s="7" t="s">
        <v>13</v>
      </c>
      <c r="B6" s="8">
        <v>494</v>
      </c>
      <c r="C6" s="8">
        <v>574</v>
      </c>
      <c r="D6" s="9">
        <f t="shared" ref="D6:D21" si="0">C6/B6</f>
        <v>1.1619433198380567</v>
      </c>
      <c r="E6" s="8">
        <v>1288</v>
      </c>
      <c r="F6" s="8">
        <v>1424</v>
      </c>
      <c r="G6" s="9">
        <f t="shared" ref="G6:G21" si="1">F6/E6</f>
        <v>1.1055900621118013</v>
      </c>
      <c r="H6" s="8">
        <f t="shared" ref="H6:I20" si="2">B6+E6</f>
        <v>1782</v>
      </c>
      <c r="I6" s="8">
        <f t="shared" si="2"/>
        <v>1998</v>
      </c>
      <c r="J6" s="9">
        <f t="shared" ref="J6:J21" si="3">I6/H6</f>
        <v>1.1212121212121211</v>
      </c>
      <c r="M6" s="10"/>
      <c r="N6" s="9"/>
      <c r="O6" s="9"/>
      <c r="P6" s="9"/>
    </row>
    <row r="7" spans="1:16" ht="15.75" x14ac:dyDescent="0.25">
      <c r="A7" s="7" t="s">
        <v>14</v>
      </c>
      <c r="B7" s="8">
        <v>146</v>
      </c>
      <c r="C7" s="8">
        <v>69</v>
      </c>
      <c r="D7" s="9">
        <f t="shared" si="0"/>
        <v>0.4726027397260274</v>
      </c>
      <c r="E7" s="8">
        <v>156</v>
      </c>
      <c r="F7" s="8">
        <v>114</v>
      </c>
      <c r="G7" s="9">
        <f t="shared" si="1"/>
        <v>0.73076923076923073</v>
      </c>
      <c r="H7" s="8">
        <f t="shared" si="2"/>
        <v>302</v>
      </c>
      <c r="I7" s="8">
        <f t="shared" si="2"/>
        <v>183</v>
      </c>
      <c r="J7" s="9">
        <f t="shared" si="3"/>
        <v>0.60596026490066224</v>
      </c>
      <c r="M7" s="10"/>
      <c r="N7" s="9"/>
      <c r="O7" s="9"/>
      <c r="P7" s="9"/>
    </row>
    <row r="8" spans="1:16" ht="15.75" x14ac:dyDescent="0.25">
      <c r="A8" s="7" t="s">
        <v>15</v>
      </c>
      <c r="B8" s="8">
        <v>4</v>
      </c>
      <c r="C8" s="8">
        <v>5</v>
      </c>
      <c r="D8" s="9">
        <f t="shared" si="0"/>
        <v>1.25</v>
      </c>
      <c r="E8" s="8">
        <v>3</v>
      </c>
      <c r="F8" s="8">
        <v>3</v>
      </c>
      <c r="G8" s="9">
        <f t="shared" si="1"/>
        <v>1</v>
      </c>
      <c r="H8" s="8">
        <f t="shared" si="2"/>
        <v>7</v>
      </c>
      <c r="I8" s="8">
        <f t="shared" si="2"/>
        <v>8</v>
      </c>
      <c r="J8" s="9">
        <f t="shared" si="3"/>
        <v>1.1428571428571428</v>
      </c>
      <c r="M8" s="10"/>
      <c r="N8" s="9"/>
      <c r="O8" s="9"/>
      <c r="P8" s="9"/>
    </row>
    <row r="9" spans="1:16" ht="15.75" x14ac:dyDescent="0.25">
      <c r="A9" s="7" t="s">
        <v>16</v>
      </c>
      <c r="B9" s="8">
        <v>64</v>
      </c>
      <c r="C9" s="8">
        <v>60</v>
      </c>
      <c r="D9" s="9">
        <f t="shared" si="0"/>
        <v>0.9375</v>
      </c>
      <c r="E9" s="8">
        <v>0</v>
      </c>
      <c r="F9" s="8">
        <v>0</v>
      </c>
      <c r="G9" s="9">
        <v>0</v>
      </c>
      <c r="H9" s="8">
        <f t="shared" si="2"/>
        <v>64</v>
      </c>
      <c r="I9" s="8">
        <f t="shared" si="2"/>
        <v>60</v>
      </c>
      <c r="J9" s="9">
        <f t="shared" si="3"/>
        <v>0.9375</v>
      </c>
      <c r="M9" s="10"/>
      <c r="N9" s="9"/>
      <c r="O9" s="9"/>
      <c r="P9" s="9"/>
    </row>
    <row r="10" spans="1:16" ht="15.75" x14ac:dyDescent="0.25">
      <c r="A10" s="7" t="s">
        <v>17</v>
      </c>
      <c r="B10" s="8">
        <v>26</v>
      </c>
      <c r="C10" s="8">
        <v>36</v>
      </c>
      <c r="D10" s="9">
        <f t="shared" si="0"/>
        <v>1.3846153846153846</v>
      </c>
      <c r="E10" s="8">
        <v>12</v>
      </c>
      <c r="F10" s="8">
        <v>8</v>
      </c>
      <c r="G10" s="9">
        <f t="shared" si="1"/>
        <v>0.66666666666666663</v>
      </c>
      <c r="H10" s="8">
        <f t="shared" si="2"/>
        <v>38</v>
      </c>
      <c r="I10" s="8">
        <f t="shared" si="2"/>
        <v>44</v>
      </c>
      <c r="J10" s="9">
        <f t="shared" si="3"/>
        <v>1.1578947368421053</v>
      </c>
      <c r="M10" s="10"/>
      <c r="N10" s="9"/>
      <c r="O10" s="9"/>
      <c r="P10" s="9"/>
    </row>
    <row r="11" spans="1:16" ht="15.75" x14ac:dyDescent="0.25">
      <c r="A11" s="7" t="s">
        <v>18</v>
      </c>
      <c r="B11" s="8">
        <v>1820</v>
      </c>
      <c r="C11" s="8">
        <v>1922</v>
      </c>
      <c r="D11" s="9">
        <f t="shared" si="0"/>
        <v>1.0560439560439561</v>
      </c>
      <c r="E11" s="8">
        <v>5070</v>
      </c>
      <c r="F11" s="8">
        <v>6050</v>
      </c>
      <c r="G11" s="9">
        <f t="shared" si="1"/>
        <v>1.193293885601578</v>
      </c>
      <c r="H11" s="8">
        <f t="shared" si="2"/>
        <v>6890</v>
      </c>
      <c r="I11" s="8">
        <f t="shared" si="2"/>
        <v>7972</v>
      </c>
      <c r="J11" s="9">
        <f t="shared" si="3"/>
        <v>1.1570391872278665</v>
      </c>
      <c r="M11" s="10"/>
      <c r="N11" s="9"/>
      <c r="O11" s="9"/>
      <c r="P11" s="9"/>
    </row>
    <row r="12" spans="1:16" ht="15.75" x14ac:dyDescent="0.25">
      <c r="A12" s="7" t="s">
        <v>19</v>
      </c>
      <c r="B12" s="8">
        <v>65</v>
      </c>
      <c r="C12" s="8">
        <v>111</v>
      </c>
      <c r="D12" s="9">
        <f t="shared" si="0"/>
        <v>1.7076923076923076</v>
      </c>
      <c r="E12" s="8">
        <v>20</v>
      </c>
      <c r="F12" s="8">
        <v>17</v>
      </c>
      <c r="G12" s="9">
        <f t="shared" si="1"/>
        <v>0.85</v>
      </c>
      <c r="H12" s="8">
        <f t="shared" si="2"/>
        <v>85</v>
      </c>
      <c r="I12" s="8">
        <f t="shared" si="2"/>
        <v>128</v>
      </c>
      <c r="J12" s="9">
        <f t="shared" si="3"/>
        <v>1.5058823529411764</v>
      </c>
      <c r="M12" s="10"/>
      <c r="N12" s="9"/>
      <c r="O12" s="9"/>
      <c r="P12" s="9"/>
    </row>
    <row r="13" spans="1:16" ht="15.75" x14ac:dyDescent="0.25">
      <c r="A13" s="7" t="s">
        <v>20</v>
      </c>
      <c r="B13" s="8">
        <v>36</v>
      </c>
      <c r="C13" s="8">
        <v>47</v>
      </c>
      <c r="D13" s="9">
        <f t="shared" si="0"/>
        <v>1.3055555555555556</v>
      </c>
      <c r="E13" s="8">
        <v>20</v>
      </c>
      <c r="F13" s="8">
        <v>28</v>
      </c>
      <c r="G13" s="9">
        <f t="shared" si="1"/>
        <v>1.4</v>
      </c>
      <c r="H13" s="8">
        <f t="shared" si="2"/>
        <v>56</v>
      </c>
      <c r="I13" s="8">
        <f t="shared" si="2"/>
        <v>75</v>
      </c>
      <c r="J13" s="9">
        <f t="shared" si="3"/>
        <v>1.3392857142857142</v>
      </c>
      <c r="M13" s="10"/>
      <c r="N13" s="9"/>
      <c r="O13" s="9"/>
      <c r="P13" s="9"/>
    </row>
    <row r="14" spans="1:16" ht="15.75" x14ac:dyDescent="0.25">
      <c r="A14" s="7" t="s">
        <v>21</v>
      </c>
      <c r="B14" s="8">
        <v>194</v>
      </c>
      <c r="C14" s="8">
        <v>136</v>
      </c>
      <c r="D14" s="9">
        <f t="shared" si="0"/>
        <v>0.7010309278350515</v>
      </c>
      <c r="E14" s="8">
        <v>83</v>
      </c>
      <c r="F14" s="8">
        <v>50</v>
      </c>
      <c r="G14" s="9">
        <f t="shared" si="1"/>
        <v>0.60240963855421692</v>
      </c>
      <c r="H14" s="8">
        <f t="shared" si="2"/>
        <v>277</v>
      </c>
      <c r="I14" s="8">
        <f t="shared" si="2"/>
        <v>186</v>
      </c>
      <c r="J14" s="9">
        <f t="shared" si="3"/>
        <v>0.67148014440433212</v>
      </c>
      <c r="M14" s="10"/>
      <c r="N14" s="9"/>
      <c r="O14" s="9"/>
      <c r="P14" s="9"/>
    </row>
    <row r="15" spans="1:16" ht="15.75" x14ac:dyDescent="0.25">
      <c r="A15" s="7" t="s">
        <v>22</v>
      </c>
      <c r="B15" s="8">
        <v>4755</v>
      </c>
      <c r="C15" s="8">
        <v>3745</v>
      </c>
      <c r="D15" s="9">
        <f t="shared" si="0"/>
        <v>0.78759200841219767</v>
      </c>
      <c r="E15" s="8">
        <v>22249</v>
      </c>
      <c r="F15" s="8">
        <v>18894</v>
      </c>
      <c r="G15" s="9">
        <f t="shared" si="1"/>
        <v>0.8492067059193672</v>
      </c>
      <c r="H15" s="8">
        <f t="shared" si="2"/>
        <v>27004</v>
      </c>
      <c r="I15" s="8">
        <f t="shared" si="2"/>
        <v>22639</v>
      </c>
      <c r="J15" s="9">
        <f t="shared" si="3"/>
        <v>0.83835728040290325</v>
      </c>
      <c r="M15" s="10"/>
      <c r="N15" s="9"/>
      <c r="O15" s="9"/>
      <c r="P15" s="9"/>
    </row>
    <row r="16" spans="1:16" ht="15.75" x14ac:dyDescent="0.25">
      <c r="A16" s="7" t="s">
        <v>23</v>
      </c>
      <c r="B16" s="8">
        <v>1082</v>
      </c>
      <c r="C16" s="8">
        <v>4450</v>
      </c>
      <c r="D16" s="9">
        <f t="shared" si="0"/>
        <v>4.1127541589648802</v>
      </c>
      <c r="E16" s="8">
        <v>12172</v>
      </c>
      <c r="F16" s="8">
        <v>15743</v>
      </c>
      <c r="G16" s="9">
        <f t="shared" si="1"/>
        <v>1.2933782451528097</v>
      </c>
      <c r="H16" s="8">
        <f t="shared" si="2"/>
        <v>13254</v>
      </c>
      <c r="I16" s="8">
        <f t="shared" si="2"/>
        <v>20193</v>
      </c>
      <c r="J16" s="9">
        <f t="shared" si="3"/>
        <v>1.5235400633770937</v>
      </c>
      <c r="M16" s="10"/>
      <c r="N16" s="9"/>
      <c r="O16" s="9"/>
      <c r="P16" s="9"/>
    </row>
    <row r="17" spans="1:16" ht="15.75" x14ac:dyDescent="0.25">
      <c r="A17" s="7" t="s">
        <v>24</v>
      </c>
      <c r="B17" s="8">
        <v>3270</v>
      </c>
      <c r="C17" s="8">
        <v>3629</v>
      </c>
      <c r="D17" s="9">
        <f t="shared" si="0"/>
        <v>1.1097859327217126</v>
      </c>
      <c r="E17" s="8">
        <v>3794</v>
      </c>
      <c r="F17" s="8">
        <v>3895</v>
      </c>
      <c r="G17" s="9">
        <f t="shared" si="1"/>
        <v>1.0266209804955193</v>
      </c>
      <c r="H17" s="8">
        <f t="shared" si="2"/>
        <v>7064</v>
      </c>
      <c r="I17" s="8">
        <f t="shared" si="2"/>
        <v>7524</v>
      </c>
      <c r="J17" s="9">
        <f t="shared" si="3"/>
        <v>1.065118912797282</v>
      </c>
      <c r="M17" s="10"/>
      <c r="N17" s="9"/>
      <c r="O17" s="9"/>
      <c r="P17" s="9"/>
    </row>
    <row r="18" spans="1:16" ht="18" customHeight="1" x14ac:dyDescent="0.25">
      <c r="A18" s="7" t="s">
        <v>25</v>
      </c>
      <c r="B18" s="8">
        <v>975</v>
      </c>
      <c r="C18" s="8">
        <v>614.25</v>
      </c>
      <c r="D18" s="9">
        <f t="shared" si="0"/>
        <v>0.63</v>
      </c>
      <c r="E18" s="8">
        <v>129</v>
      </c>
      <c r="F18" s="8">
        <v>12</v>
      </c>
      <c r="G18" s="9">
        <f t="shared" si="1"/>
        <v>9.3023255813953487E-2</v>
      </c>
      <c r="H18" s="8">
        <f t="shared" si="2"/>
        <v>1104</v>
      </c>
      <c r="I18" s="8">
        <f t="shared" si="2"/>
        <v>626.25</v>
      </c>
      <c r="J18" s="9">
        <f t="shared" si="3"/>
        <v>0.56725543478260865</v>
      </c>
      <c r="M18" s="10"/>
      <c r="N18" s="9"/>
      <c r="O18" s="9"/>
      <c r="P18" s="9"/>
    </row>
    <row r="19" spans="1:16" ht="15.75" x14ac:dyDescent="0.25">
      <c r="A19" s="7" t="s">
        <v>26</v>
      </c>
      <c r="B19" s="8">
        <v>8</v>
      </c>
      <c r="C19" s="8">
        <v>3</v>
      </c>
      <c r="D19" s="9">
        <f t="shared" si="0"/>
        <v>0.375</v>
      </c>
      <c r="E19" s="8">
        <v>0</v>
      </c>
      <c r="F19" s="8">
        <v>0</v>
      </c>
      <c r="G19" s="9">
        <v>0</v>
      </c>
      <c r="H19" s="8">
        <f t="shared" si="2"/>
        <v>8</v>
      </c>
      <c r="I19" s="8">
        <f t="shared" si="2"/>
        <v>3</v>
      </c>
      <c r="J19" s="9">
        <f t="shared" si="3"/>
        <v>0.375</v>
      </c>
      <c r="M19" s="10"/>
      <c r="N19" s="9"/>
      <c r="O19" s="9"/>
      <c r="P19" s="9"/>
    </row>
    <row r="20" spans="1:16" ht="15" customHeight="1" x14ac:dyDescent="0.25">
      <c r="A20" s="7" t="s">
        <v>27</v>
      </c>
      <c r="B20" s="8">
        <v>3520</v>
      </c>
      <c r="C20" s="8">
        <v>1361</v>
      </c>
      <c r="D20" s="9">
        <f t="shared" si="0"/>
        <v>0.38664772727272728</v>
      </c>
      <c r="E20" s="8">
        <v>5935</v>
      </c>
      <c r="F20" s="8">
        <v>5295</v>
      </c>
      <c r="G20" s="9">
        <f t="shared" si="1"/>
        <v>0.89216512215669752</v>
      </c>
      <c r="H20" s="8">
        <f t="shared" si="2"/>
        <v>9455</v>
      </c>
      <c r="I20" s="8">
        <f t="shared" si="2"/>
        <v>6656</v>
      </c>
      <c r="J20" s="9">
        <f t="shared" si="3"/>
        <v>0.70396615547329455</v>
      </c>
      <c r="M20" s="10"/>
      <c r="N20" s="9"/>
      <c r="O20" s="9"/>
      <c r="P20" s="9"/>
    </row>
    <row r="21" spans="1:16" s="15" customFormat="1" ht="15.75" x14ac:dyDescent="0.25">
      <c r="A21" s="4" t="s">
        <v>28</v>
      </c>
      <c r="B21" s="11">
        <f>SUM(B5:B20)</f>
        <v>16486</v>
      </c>
      <c r="C21" s="11">
        <f>SUM(C5:C20)</f>
        <v>16809.25</v>
      </c>
      <c r="D21" s="12">
        <f t="shared" si="0"/>
        <v>1.0196075457964333</v>
      </c>
      <c r="E21" s="11">
        <f>SUM(E5:E20)</f>
        <v>50937</v>
      </c>
      <c r="F21" s="11">
        <f>SUM(F5:F20)</f>
        <v>51541</v>
      </c>
      <c r="G21" s="12">
        <f t="shared" si="1"/>
        <v>1.0118577851070931</v>
      </c>
      <c r="H21" s="11">
        <f>SUM(H5:H20)</f>
        <v>67423</v>
      </c>
      <c r="I21" s="11">
        <f>SUM(I5:I20)</f>
        <v>68350.25</v>
      </c>
      <c r="J21" s="12">
        <f t="shared" si="3"/>
        <v>1.0137527253311185</v>
      </c>
      <c r="K21" s="13"/>
      <c r="L21" s="13"/>
      <c r="M21" s="14"/>
      <c r="N21" s="12"/>
      <c r="O21" s="12"/>
      <c r="P21" s="12"/>
    </row>
  </sheetData>
  <mergeCells count="2">
    <mergeCell ref="N2:P2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PIGEONPEAS 2015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2020-02-17T06:20:31Z</dcterms:created>
  <dcterms:modified xsi:type="dcterms:W3CDTF">2020-02-17T06:48:32Z</dcterms:modified>
</cp:coreProperties>
</file>